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480" yWindow="15" windowWidth="25320" windowHeight="15870" firstSheet="3" activeTab="3"/>
  </bookViews>
  <sheets>
    <sheet name="Blad5" sheetId="5" r:id="rId1"/>
    <sheet name="DataPB+LB" sheetId="4" r:id="rId2"/>
    <sheet name="Pb+LB" sheetId="1" r:id="rId3"/>
    <sheet name="Tabell" sheetId="2" r:id="rId4"/>
    <sheet name="Blad3" sheetId="3" r:id="rId5"/>
  </sheets>
  <definedNames>
    <definedName name="_xlnm._FilterDatabase" localSheetId="1" hidden="1">'DataPB+LB'!$A$1:$D$95</definedName>
    <definedName name="_xlnm._FilterDatabase" localSheetId="3" hidden="1">Tabell!$A$1:$E$71</definedName>
  </definedNames>
  <calcPr calcId="125725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2"/>
  <c r="B71"/>
  <c r="B65"/>
  <c r="D2"/>
  <c r="E2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E71"/>
  <c r="F71"/>
  <c r="D71"/>
  <c r="E95" i="1"/>
  <c r="F95"/>
  <c r="E94"/>
  <c r="F94"/>
  <c r="E93"/>
  <c r="F93"/>
  <c r="E92"/>
  <c r="F92"/>
  <c r="E91"/>
  <c r="F91"/>
  <c r="E90"/>
  <c r="F90"/>
  <c r="E89"/>
  <c r="F89"/>
  <c r="E88"/>
  <c r="F88"/>
  <c r="E87"/>
  <c r="F87"/>
  <c r="E86"/>
  <c r="F86"/>
  <c r="E85"/>
  <c r="F85"/>
  <c r="E84"/>
  <c r="F84"/>
  <c r="E83"/>
  <c r="F83"/>
  <c r="E82"/>
  <c r="F82"/>
  <c r="E81"/>
  <c r="F81"/>
  <c r="E80"/>
  <c r="F80"/>
  <c r="E79"/>
  <c r="F79"/>
  <c r="E78"/>
  <c r="F78"/>
  <c r="E77"/>
  <c r="F77"/>
  <c r="E76"/>
  <c r="F76"/>
  <c r="E75"/>
  <c r="F75"/>
  <c r="E74"/>
  <c r="F74"/>
  <c r="E73"/>
  <c r="F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E24"/>
  <c r="F24"/>
  <c r="E23"/>
  <c r="F23"/>
  <c r="E22"/>
  <c r="F22"/>
  <c r="E21"/>
  <c r="F21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E9"/>
  <c r="F9"/>
  <c r="E8"/>
  <c r="F8"/>
  <c r="E7"/>
  <c r="F7"/>
  <c r="E6"/>
  <c r="F6"/>
  <c r="E5"/>
  <c r="F5"/>
  <c r="E4"/>
  <c r="F4"/>
  <c r="E3"/>
  <c r="F3"/>
  <c r="E2"/>
  <c r="F2"/>
</calcChain>
</file>

<file path=xl/sharedStrings.xml><?xml version="1.0" encoding="utf-8"?>
<sst xmlns="http://schemas.openxmlformats.org/spreadsheetml/2006/main" count="536" uniqueCount="86">
  <si>
    <t>Värden</t>
  </si>
  <si>
    <t>Radetiketter</t>
  </si>
  <si>
    <t>Antal av Myndighet_LR</t>
  </si>
  <si>
    <t>Summa av Alkolås (1)</t>
  </si>
  <si>
    <t>andel</t>
  </si>
  <si>
    <t>klarar 75%</t>
  </si>
  <si>
    <t>Fortifikationsverket</t>
  </si>
  <si>
    <t>Försvarets materielverk</t>
  </si>
  <si>
    <t>Försvarsmakten</t>
  </si>
  <si>
    <t>Försäkringskassan</t>
  </si>
  <si>
    <t>Göteborgs universitet</t>
  </si>
  <si>
    <t>Kriminalvården</t>
  </si>
  <si>
    <t>Kungliga hov- och slottsstaten</t>
  </si>
  <si>
    <t>Kustbevakningen</t>
  </si>
  <si>
    <t>Lantmäteriet</t>
  </si>
  <si>
    <t>Lunds universitet</t>
  </si>
  <si>
    <t>Länsstyrelsen i Jämtlands Län</t>
  </si>
  <si>
    <t>Länsstyrelsen i Västerbottens Län</t>
  </si>
  <si>
    <t>Länsstyrelsen i Örebro Län</t>
  </si>
  <si>
    <t>Länsstyrelsen Västra Götalands Län</t>
  </si>
  <si>
    <t>Migrationsverket</t>
  </si>
  <si>
    <t>Mittuniversitetet</t>
  </si>
  <si>
    <t>Rikspolisstyrelsen</t>
  </si>
  <si>
    <t>Sjöfartsverket</t>
  </si>
  <si>
    <t>Skatteverket</t>
  </si>
  <si>
    <t>Skogsstyrelsen</t>
  </si>
  <si>
    <t>Socialstyrelsen</t>
  </si>
  <si>
    <t>Specialpedagogiska Skolmyndigheten</t>
  </si>
  <si>
    <t>Statens fastighetsverk</t>
  </si>
  <si>
    <t>Statens Jordbruksverk</t>
  </si>
  <si>
    <t>Sveriges lantbruksuniversitet</t>
  </si>
  <si>
    <t>Totalförsvarets forskningsinstitut</t>
  </si>
  <si>
    <t>Trafikverket</t>
  </si>
  <si>
    <t>Umeå universitet</t>
  </si>
  <si>
    <t>Uppsala universitet</t>
  </si>
  <si>
    <t>Örebro universitet</t>
  </si>
  <si>
    <t>Totalt</t>
  </si>
  <si>
    <t>LB</t>
  </si>
  <si>
    <t>Affärsverket svenska kraftnät</t>
  </si>
  <si>
    <t>Arbetsförmedlingen</t>
  </si>
  <si>
    <t>Arbetsgivarverket</t>
  </si>
  <si>
    <t>Arbetsmiljöverket</t>
  </si>
  <si>
    <t>Domstolsverket</t>
  </si>
  <si>
    <t>Ekobrottsmyndigheten</t>
  </si>
  <si>
    <t>Elsäkerhetsverket</t>
  </si>
  <si>
    <t>Försvarets Radioanstalt</t>
  </si>
  <si>
    <t>Högskolan Dalarna</t>
  </si>
  <si>
    <t>Högskolan Väst</t>
  </si>
  <si>
    <t>Kammarkollegiet</t>
  </si>
  <si>
    <t>Karlstads Universitet</t>
  </si>
  <si>
    <t>Karolinska Institutet</t>
  </si>
  <si>
    <t>Kungliga Biblioteket</t>
  </si>
  <si>
    <t>Livsmedelsverket</t>
  </si>
  <si>
    <t>Luftfartsverket</t>
  </si>
  <si>
    <t>Luleå tekniska universitet</t>
  </si>
  <si>
    <t>Länsstyrelsen i Dalarnas Län</t>
  </si>
  <si>
    <t>Länsstyrelsen i Kalmar Län</t>
  </si>
  <si>
    <t>Länsstyrelsen i Kronobergs Län</t>
  </si>
  <si>
    <t>Länsstyrelsen i Norrbottens Län</t>
  </si>
  <si>
    <t>Länsstyrelsen i Skåne Län</t>
  </si>
  <si>
    <t>Länsstyrelsen i Uppsala Län</t>
  </si>
  <si>
    <t>Länsstyrelsen i Västernorrlands Län</t>
  </si>
  <si>
    <t>Länsstyrelsen i Västmanlands Län</t>
  </si>
  <si>
    <t>Länsstyrelsen i Östergötlands Län</t>
  </si>
  <si>
    <t>Pensionsmyndigheten</t>
  </si>
  <si>
    <t>Riksarkivet</t>
  </si>
  <si>
    <t>Riksgäldskontoret</t>
  </si>
  <si>
    <t>Statens försvarshistoriska museer</t>
  </si>
  <si>
    <t>Statens institutionsstyrelse</t>
  </si>
  <si>
    <t>Statens Maritima Museer</t>
  </si>
  <si>
    <t>Statens Musikverk</t>
  </si>
  <si>
    <t>Statens Skolinspektion</t>
  </si>
  <si>
    <t>Statens Väg- Och Transportforsknings</t>
  </si>
  <si>
    <t>Stockholms universitet</t>
  </si>
  <si>
    <t>Totalförsvarets rekryteringsmyndighet</t>
  </si>
  <si>
    <t>Transportstyrelsen</t>
  </si>
  <si>
    <t>Tullverket</t>
  </si>
  <si>
    <t>Pb</t>
  </si>
  <si>
    <t>Myndighet</t>
  </si>
  <si>
    <t>Fordonsslag</t>
  </si>
  <si>
    <t>Summa av Antal av Myndighet_LR</t>
  </si>
  <si>
    <t>Summa av Summa av Alkolås (1)</t>
  </si>
  <si>
    <t>%</t>
  </si>
  <si>
    <t>antal alkolås 2011 års inköp</t>
  </si>
  <si>
    <t>Andel (%)</t>
  </si>
  <si>
    <t>antal fordon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</si>
</sst>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0" fontId="2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pivotButton="1"/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1" fillId="2" borderId="0" xfId="0" applyFont="1" applyFill="1" applyBorder="1"/>
    <xf numFmtId="1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a02" refreshedDate="40990.516488194444" createdVersion="3" refreshedVersion="3" minRefreshableVersion="3" recordCount="94">
  <cacheSource type="worksheet">
    <worksheetSource ref="A1:D95" sheet="DataPB+LB"/>
  </cacheSource>
  <cacheFields count="4">
    <cacheField name="Fordonsslag" numFmtId="0">
      <sharedItems/>
    </cacheField>
    <cacheField name="Myndighet" numFmtId="0">
      <sharedItems count="69">
        <s v="Affärsverket svenska kraftnät"/>
        <s v="Arbetsförmedlingen"/>
        <s v="Arbetsgivarverket"/>
        <s v="Arbetsmiljöverket"/>
        <s v="Domstolsverket"/>
        <s v="Ekobrottsmyndigheten"/>
        <s v="Elsäkerhetsverket"/>
        <s v="Fortifikationsverket"/>
        <s v="Försvarets materielverk"/>
        <s v="Försvarets Radioanstalt"/>
        <s v="Försvarsmakten"/>
        <s v="Försäkringskassan"/>
        <s v="Göteborgs universitet"/>
        <s v="Högskolan Dalarna"/>
        <s v="Högskolan Väst"/>
        <s v="Kammarkollegiet"/>
        <s v="Karlstads Universitet"/>
        <s v="Karolinska Institutet"/>
        <s v="Kriminalvården"/>
        <s v="Kungliga Biblioteket"/>
        <s v="Kungliga hov- och slottsstaten"/>
        <s v="Kustbevakningen"/>
        <s v="Lantmäteriet"/>
        <s v="Livsmedelsverket"/>
        <s v="Luftfartsverket"/>
        <s v="Luleå tekniska universitet"/>
        <s v="Lunds universitet"/>
        <s v="Länsstyrelsen i Dalarnas Län"/>
        <s v="Länsstyrelsen i Jämtlands Län"/>
        <s v="Länsstyrelsen i Kalmar Län"/>
        <s v="Länsstyrelsen i Kronobergs Län"/>
        <s v="Länsstyrelsen i Norrbottens Län"/>
        <s v="Länsstyrelsen i Skåne Län"/>
        <s v="Länsstyrelsen i Uppsala Län"/>
        <s v="Länsstyrelsen i Västerbottens Län"/>
        <s v="Länsstyrelsen i Västernorrlands Län"/>
        <s v="Länsstyrelsen i Västmanlands Län"/>
        <s v="Länsstyrelsen i Örebro Län"/>
        <s v="Länsstyrelsen i Östergötlands Län"/>
        <s v="Länsstyrelsen Västra Götalands Län"/>
        <s v="Migrationsverket"/>
        <s v="Mittuniversitetet"/>
        <s v="Pensionsmyndigheten"/>
        <s v="Riksarkivet"/>
        <s v="Riksgäldskontoret"/>
        <s v="Rikspolisstyrelsen"/>
        <s v="Sjöfartsverket"/>
        <s v="Skatteverket"/>
        <s v="Skogsstyrelsen"/>
        <s v="Socialstyrelsen"/>
        <s v="Specialpedagogiska Skolmyndigheten"/>
        <s v="Statens fastighetsverk"/>
        <s v="Statens försvarshistoriska museer"/>
        <s v="Statens institutionsstyrelse"/>
        <s v="Statens Jordbruksverk"/>
        <s v="Statens Maritima Museer"/>
        <s v="Statens Musikverk"/>
        <s v="Statens Skolinspektion"/>
        <s v="Statens Väg- Och Transportforsknings"/>
        <s v="Stockholms universitet"/>
        <s v="Sveriges lantbruksuniversitet"/>
        <s v="Totalförsvarets forskningsinstitut"/>
        <s v="Totalförsvarets rekryteringsmyndighet"/>
        <s v="Trafikverket"/>
        <s v="Transportstyrelsen"/>
        <s v="Tullverket"/>
        <s v="Umeå universitet"/>
        <s v="Uppsala universitet"/>
        <s v="Örebro universitet"/>
      </sharedItems>
    </cacheField>
    <cacheField name="Antal av Myndighet_LR" numFmtId="0">
      <sharedItems containsSemiMixedTypes="0" containsString="0" containsNumber="1" containsInteger="1" minValue="1" maxValue="103"/>
    </cacheField>
    <cacheField name="Summa av Alkolås (1)" numFmtId="0">
      <sharedItems containsSemiMixedTypes="0" containsString="0" containsNumber="1" containsInteger="1" minValue="0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s v="Pb"/>
    <x v="0"/>
    <n v="12"/>
    <n v="0"/>
  </r>
  <r>
    <s v="Pb"/>
    <x v="1"/>
    <n v="7"/>
    <n v="0"/>
  </r>
  <r>
    <s v="Pb"/>
    <x v="2"/>
    <n v="1"/>
    <n v="0"/>
  </r>
  <r>
    <s v="Pb"/>
    <x v="3"/>
    <n v="49"/>
    <n v="48"/>
  </r>
  <r>
    <s v="Pb"/>
    <x v="4"/>
    <n v="43"/>
    <n v="0"/>
  </r>
  <r>
    <s v="Pb"/>
    <x v="5"/>
    <n v="1"/>
    <n v="0"/>
  </r>
  <r>
    <s v="Pb"/>
    <x v="6"/>
    <n v="1"/>
    <n v="0"/>
  </r>
  <r>
    <s v="LB"/>
    <x v="7"/>
    <n v="40"/>
    <n v="35"/>
  </r>
  <r>
    <s v="Pb"/>
    <x v="7"/>
    <n v="18"/>
    <n v="13"/>
  </r>
  <r>
    <s v="LB"/>
    <x v="8"/>
    <n v="3"/>
    <n v="0"/>
  </r>
  <r>
    <s v="Pb"/>
    <x v="8"/>
    <n v="3"/>
    <n v="1"/>
  </r>
  <r>
    <s v="Pb"/>
    <x v="9"/>
    <n v="2"/>
    <n v="2"/>
  </r>
  <r>
    <s v="LB"/>
    <x v="10"/>
    <n v="13"/>
    <n v="0"/>
  </r>
  <r>
    <s v="Pb"/>
    <x v="10"/>
    <n v="41"/>
    <n v="0"/>
  </r>
  <r>
    <s v="LB"/>
    <x v="11"/>
    <n v="9"/>
    <n v="9"/>
  </r>
  <r>
    <s v="Pb"/>
    <x v="11"/>
    <n v="44"/>
    <n v="43"/>
  </r>
  <r>
    <s v="LB"/>
    <x v="12"/>
    <n v="3"/>
    <n v="0"/>
  </r>
  <r>
    <s v="Pb"/>
    <x v="13"/>
    <n v="9"/>
    <n v="0"/>
  </r>
  <r>
    <s v="Pb"/>
    <x v="14"/>
    <n v="1"/>
    <n v="0"/>
  </r>
  <r>
    <s v="Pb"/>
    <x v="15"/>
    <n v="1"/>
    <n v="0"/>
  </r>
  <r>
    <s v="Pb"/>
    <x v="16"/>
    <n v="1"/>
    <n v="0"/>
  </r>
  <r>
    <s v="Pb"/>
    <x v="17"/>
    <n v="2"/>
    <n v="0"/>
  </r>
  <r>
    <s v="LB"/>
    <x v="18"/>
    <n v="2"/>
    <n v="2"/>
  </r>
  <r>
    <s v="Pb"/>
    <x v="18"/>
    <n v="59"/>
    <n v="52"/>
  </r>
  <r>
    <s v="Pb"/>
    <x v="19"/>
    <n v="1"/>
    <n v="0"/>
  </r>
  <r>
    <s v="LB"/>
    <x v="20"/>
    <n v="2"/>
    <n v="0"/>
  </r>
  <r>
    <s v="LB"/>
    <x v="21"/>
    <n v="1"/>
    <n v="1"/>
  </r>
  <r>
    <s v="Pb"/>
    <x v="21"/>
    <n v="11"/>
    <n v="9"/>
  </r>
  <r>
    <s v="LB"/>
    <x v="22"/>
    <n v="5"/>
    <n v="5"/>
  </r>
  <r>
    <s v="Pb"/>
    <x v="22"/>
    <n v="2"/>
    <n v="0"/>
  </r>
  <r>
    <s v="Pb"/>
    <x v="23"/>
    <n v="1"/>
    <n v="0"/>
  </r>
  <r>
    <s v="Pb"/>
    <x v="24"/>
    <n v="8"/>
    <n v="0"/>
  </r>
  <r>
    <s v="Pb"/>
    <x v="25"/>
    <n v="1"/>
    <n v="0"/>
  </r>
  <r>
    <s v="LB"/>
    <x v="26"/>
    <n v="2"/>
    <n v="0"/>
  </r>
  <r>
    <s v="Pb"/>
    <x v="26"/>
    <n v="3"/>
    <n v="0"/>
  </r>
  <r>
    <s v="Pb"/>
    <x v="27"/>
    <n v="4"/>
    <n v="4"/>
  </r>
  <r>
    <s v="LB"/>
    <x v="28"/>
    <n v="4"/>
    <n v="0"/>
  </r>
  <r>
    <s v="Pb"/>
    <x v="29"/>
    <n v="6"/>
    <n v="2"/>
  </r>
  <r>
    <s v="Pb"/>
    <x v="30"/>
    <n v="1"/>
    <n v="1"/>
  </r>
  <r>
    <s v="Pb"/>
    <x v="31"/>
    <n v="1"/>
    <n v="0"/>
  </r>
  <r>
    <s v="Pb"/>
    <x v="32"/>
    <n v="2"/>
    <n v="0"/>
  </r>
  <r>
    <s v="Pb"/>
    <x v="33"/>
    <n v="1"/>
    <n v="0"/>
  </r>
  <r>
    <s v="LB"/>
    <x v="34"/>
    <n v="1"/>
    <n v="0"/>
  </r>
  <r>
    <s v="Pb"/>
    <x v="34"/>
    <n v="1"/>
    <n v="0"/>
  </r>
  <r>
    <s v="Pb"/>
    <x v="35"/>
    <n v="11"/>
    <n v="11"/>
  </r>
  <r>
    <s v="Pb"/>
    <x v="36"/>
    <n v="2"/>
    <n v="0"/>
  </r>
  <r>
    <s v="LB"/>
    <x v="37"/>
    <n v="1"/>
    <n v="0"/>
  </r>
  <r>
    <s v="Pb"/>
    <x v="38"/>
    <n v="1"/>
    <n v="0"/>
  </r>
  <r>
    <s v="LB"/>
    <x v="39"/>
    <n v="1"/>
    <n v="0"/>
  </r>
  <r>
    <s v="Pb"/>
    <x v="39"/>
    <n v="12"/>
    <n v="0"/>
  </r>
  <r>
    <s v="LB"/>
    <x v="40"/>
    <n v="2"/>
    <n v="1"/>
  </r>
  <r>
    <s v="Pb"/>
    <x v="40"/>
    <n v="27"/>
    <n v="23"/>
  </r>
  <r>
    <s v="LB"/>
    <x v="41"/>
    <n v="1"/>
    <n v="0"/>
  </r>
  <r>
    <s v="Pb"/>
    <x v="41"/>
    <n v="1"/>
    <n v="0"/>
  </r>
  <r>
    <s v="Pb"/>
    <x v="42"/>
    <n v="1"/>
    <n v="0"/>
  </r>
  <r>
    <s v="Pb"/>
    <x v="43"/>
    <n v="1"/>
    <n v="1"/>
  </r>
  <r>
    <s v="Pb"/>
    <x v="44"/>
    <n v="1"/>
    <n v="0"/>
  </r>
  <r>
    <s v="LB"/>
    <x v="45"/>
    <n v="17"/>
    <n v="0"/>
  </r>
  <r>
    <s v="Pb"/>
    <x v="45"/>
    <n v="103"/>
    <n v="23"/>
  </r>
  <r>
    <s v="LB"/>
    <x v="46"/>
    <n v="5"/>
    <n v="4"/>
  </r>
  <r>
    <s v="Pb"/>
    <x v="46"/>
    <n v="22"/>
    <n v="15"/>
  </r>
  <r>
    <s v="LB"/>
    <x v="47"/>
    <n v="1"/>
    <n v="0"/>
  </r>
  <r>
    <s v="Pb"/>
    <x v="47"/>
    <n v="35"/>
    <n v="2"/>
  </r>
  <r>
    <s v="LB"/>
    <x v="48"/>
    <n v="8"/>
    <n v="8"/>
  </r>
  <r>
    <s v="Pb"/>
    <x v="48"/>
    <n v="17"/>
    <n v="17"/>
  </r>
  <r>
    <s v="LB"/>
    <x v="49"/>
    <n v="1"/>
    <n v="0"/>
  </r>
  <r>
    <s v="Pb"/>
    <x v="49"/>
    <n v="1"/>
    <n v="0"/>
  </r>
  <r>
    <s v="LB"/>
    <x v="50"/>
    <n v="1"/>
    <n v="0"/>
  </r>
  <r>
    <s v="Pb"/>
    <x v="50"/>
    <n v="1"/>
    <n v="1"/>
  </r>
  <r>
    <s v="LB"/>
    <x v="51"/>
    <n v="4"/>
    <n v="2"/>
  </r>
  <r>
    <s v="Pb"/>
    <x v="52"/>
    <n v="4"/>
    <n v="0"/>
  </r>
  <r>
    <s v="Pb"/>
    <x v="53"/>
    <n v="5"/>
    <n v="3"/>
  </r>
  <r>
    <s v="LB"/>
    <x v="54"/>
    <n v="35"/>
    <n v="34"/>
  </r>
  <r>
    <s v="Pb"/>
    <x v="54"/>
    <n v="4"/>
    <n v="0"/>
  </r>
  <r>
    <s v="Pb"/>
    <x v="55"/>
    <n v="1"/>
    <n v="1"/>
  </r>
  <r>
    <s v="Pb"/>
    <x v="56"/>
    <n v="1"/>
    <n v="0"/>
  </r>
  <r>
    <s v="Pb"/>
    <x v="57"/>
    <n v="1"/>
    <n v="0"/>
  </r>
  <r>
    <s v="Pb"/>
    <x v="58"/>
    <n v="5"/>
    <n v="1"/>
  </r>
  <r>
    <s v="Pb"/>
    <x v="59"/>
    <n v="1"/>
    <n v="0"/>
  </r>
  <r>
    <s v="LB"/>
    <x v="60"/>
    <n v="8"/>
    <n v="0"/>
  </r>
  <r>
    <s v="Pb"/>
    <x v="60"/>
    <n v="6"/>
    <n v="0"/>
  </r>
  <r>
    <s v="LB"/>
    <x v="61"/>
    <n v="1"/>
    <n v="1"/>
  </r>
  <r>
    <s v="Pb"/>
    <x v="61"/>
    <n v="2"/>
    <n v="2"/>
  </r>
  <r>
    <s v="Pb"/>
    <x v="62"/>
    <n v="1"/>
    <n v="0"/>
  </r>
  <r>
    <s v="LB"/>
    <x v="63"/>
    <n v="3"/>
    <n v="0"/>
  </r>
  <r>
    <s v="Pb"/>
    <x v="63"/>
    <n v="9"/>
    <n v="0"/>
  </r>
  <r>
    <s v="Pb"/>
    <x v="64"/>
    <n v="9"/>
    <n v="1"/>
  </r>
  <r>
    <s v="Pb"/>
    <x v="65"/>
    <n v="13"/>
    <n v="4"/>
  </r>
  <r>
    <s v="LB"/>
    <x v="66"/>
    <n v="1"/>
    <n v="0"/>
  </r>
  <r>
    <s v="Pb"/>
    <x v="66"/>
    <n v="2"/>
    <n v="0"/>
  </r>
  <r>
    <s v="LB"/>
    <x v="67"/>
    <n v="1"/>
    <n v="0"/>
  </r>
  <r>
    <s v="Pb"/>
    <x v="67"/>
    <n v="4"/>
    <n v="0"/>
  </r>
  <r>
    <s v="LB"/>
    <x v="68"/>
    <n v="1"/>
    <n v="1"/>
  </r>
  <r>
    <s v="Pb"/>
    <x v="68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7" cacheId="0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C74" firstHeaderRow="1" firstDataRow="2" firstDataCol="1"/>
  <pivotFields count="4">
    <pivotField showAll="0"/>
    <pivotField axis="axisRow" showAl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dataField="1" showAll="0"/>
    <pivotField dataField="1" showAll="0"/>
  </pivotFields>
  <rowFields count="1">
    <field x="1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av Antal av Myndighet_LR" fld="2" baseField="0" baseItem="0"/>
    <dataField name="Summa av Summa av Alkolås (1)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74"/>
  <sheetViews>
    <sheetView workbookViewId="0">
      <selection activeCell="A3" sqref="A3:C74"/>
    </sheetView>
  </sheetViews>
  <sheetFormatPr defaultColWidth="8.85546875" defaultRowHeight="15"/>
  <cols>
    <col min="1" max="1" width="35.85546875" bestFit="1" customWidth="1"/>
    <col min="2" max="2" width="31.42578125" bestFit="1" customWidth="1"/>
    <col min="3" max="3" width="29.85546875" bestFit="1" customWidth="1"/>
  </cols>
  <sheetData>
    <row r="3" spans="1:3">
      <c r="B3" s="7" t="s">
        <v>0</v>
      </c>
    </row>
    <row r="4" spans="1:3">
      <c r="A4" s="7" t="s">
        <v>1</v>
      </c>
      <c r="B4" t="s">
        <v>80</v>
      </c>
      <c r="C4" t="s">
        <v>81</v>
      </c>
    </row>
    <row r="5" spans="1:3">
      <c r="A5" s="3" t="s">
        <v>38</v>
      </c>
      <c r="B5" s="4">
        <v>12</v>
      </c>
      <c r="C5" s="4">
        <v>0</v>
      </c>
    </row>
    <row r="6" spans="1:3">
      <c r="A6" s="3" t="s">
        <v>39</v>
      </c>
      <c r="B6" s="4">
        <v>7</v>
      </c>
      <c r="C6" s="4">
        <v>0</v>
      </c>
    </row>
    <row r="7" spans="1:3">
      <c r="A7" s="3" t="s">
        <v>40</v>
      </c>
      <c r="B7" s="4">
        <v>1</v>
      </c>
      <c r="C7" s="4">
        <v>0</v>
      </c>
    </row>
    <row r="8" spans="1:3">
      <c r="A8" s="3" t="s">
        <v>41</v>
      </c>
      <c r="B8" s="4">
        <v>49</v>
      </c>
      <c r="C8" s="4">
        <v>48</v>
      </c>
    </row>
    <row r="9" spans="1:3">
      <c r="A9" s="3" t="s">
        <v>42</v>
      </c>
      <c r="B9" s="4">
        <v>43</v>
      </c>
      <c r="C9" s="4">
        <v>0</v>
      </c>
    </row>
    <row r="10" spans="1:3">
      <c r="A10" s="3" t="s">
        <v>43</v>
      </c>
      <c r="B10" s="4">
        <v>1</v>
      </c>
      <c r="C10" s="4">
        <v>0</v>
      </c>
    </row>
    <row r="11" spans="1:3">
      <c r="A11" s="3" t="s">
        <v>44</v>
      </c>
      <c r="B11" s="4">
        <v>1</v>
      </c>
      <c r="C11" s="4">
        <v>0</v>
      </c>
    </row>
    <row r="12" spans="1:3">
      <c r="A12" s="3" t="s">
        <v>6</v>
      </c>
      <c r="B12" s="4">
        <v>58</v>
      </c>
      <c r="C12" s="4">
        <v>48</v>
      </c>
    </row>
    <row r="13" spans="1:3">
      <c r="A13" s="3" t="s">
        <v>7</v>
      </c>
      <c r="B13" s="4">
        <v>6</v>
      </c>
      <c r="C13" s="4">
        <v>1</v>
      </c>
    </row>
    <row r="14" spans="1:3">
      <c r="A14" s="3" t="s">
        <v>45</v>
      </c>
      <c r="B14" s="4">
        <v>2</v>
      </c>
      <c r="C14" s="4">
        <v>2</v>
      </c>
    </row>
    <row r="15" spans="1:3">
      <c r="A15" s="3" t="s">
        <v>8</v>
      </c>
      <c r="B15" s="4">
        <v>54</v>
      </c>
      <c r="C15" s="4">
        <v>0</v>
      </c>
    </row>
    <row r="16" spans="1:3">
      <c r="A16" s="3" t="s">
        <v>9</v>
      </c>
      <c r="B16" s="4">
        <v>53</v>
      </c>
      <c r="C16" s="4">
        <v>52</v>
      </c>
    </row>
    <row r="17" spans="1:3">
      <c r="A17" s="3" t="s">
        <v>10</v>
      </c>
      <c r="B17" s="4">
        <v>3</v>
      </c>
      <c r="C17" s="4">
        <v>0</v>
      </c>
    </row>
    <row r="18" spans="1:3">
      <c r="A18" s="3" t="s">
        <v>46</v>
      </c>
      <c r="B18" s="4">
        <v>9</v>
      </c>
      <c r="C18" s="4">
        <v>0</v>
      </c>
    </row>
    <row r="19" spans="1:3">
      <c r="A19" s="3" t="s">
        <v>47</v>
      </c>
      <c r="B19" s="4">
        <v>1</v>
      </c>
      <c r="C19" s="4">
        <v>0</v>
      </c>
    </row>
    <row r="20" spans="1:3">
      <c r="A20" s="3" t="s">
        <v>48</v>
      </c>
      <c r="B20" s="4">
        <v>1</v>
      </c>
      <c r="C20" s="4">
        <v>0</v>
      </c>
    </row>
    <row r="21" spans="1:3">
      <c r="A21" s="3" t="s">
        <v>49</v>
      </c>
      <c r="B21" s="4">
        <v>1</v>
      </c>
      <c r="C21" s="4">
        <v>0</v>
      </c>
    </row>
    <row r="22" spans="1:3">
      <c r="A22" s="3" t="s">
        <v>50</v>
      </c>
      <c r="B22" s="4">
        <v>2</v>
      </c>
      <c r="C22" s="4">
        <v>0</v>
      </c>
    </row>
    <row r="23" spans="1:3">
      <c r="A23" s="3" t="s">
        <v>11</v>
      </c>
      <c r="B23" s="4">
        <v>61</v>
      </c>
      <c r="C23" s="4">
        <v>54</v>
      </c>
    </row>
    <row r="24" spans="1:3">
      <c r="A24" s="3" t="s">
        <v>51</v>
      </c>
      <c r="B24" s="4">
        <v>1</v>
      </c>
      <c r="C24" s="4">
        <v>0</v>
      </c>
    </row>
    <row r="25" spans="1:3">
      <c r="A25" s="3" t="s">
        <v>12</v>
      </c>
      <c r="B25" s="4">
        <v>2</v>
      </c>
      <c r="C25" s="4">
        <v>0</v>
      </c>
    </row>
    <row r="26" spans="1:3">
      <c r="A26" s="3" t="s">
        <v>13</v>
      </c>
      <c r="B26" s="4">
        <v>12</v>
      </c>
      <c r="C26" s="4">
        <v>10</v>
      </c>
    </row>
    <row r="27" spans="1:3">
      <c r="A27" s="3" t="s">
        <v>14</v>
      </c>
      <c r="B27" s="4">
        <v>7</v>
      </c>
      <c r="C27" s="4">
        <v>5</v>
      </c>
    </row>
    <row r="28" spans="1:3">
      <c r="A28" s="3" t="s">
        <v>52</v>
      </c>
      <c r="B28" s="4">
        <v>1</v>
      </c>
      <c r="C28" s="4">
        <v>0</v>
      </c>
    </row>
    <row r="29" spans="1:3">
      <c r="A29" s="3" t="s">
        <v>53</v>
      </c>
      <c r="B29" s="4">
        <v>8</v>
      </c>
      <c r="C29" s="4">
        <v>0</v>
      </c>
    </row>
    <row r="30" spans="1:3">
      <c r="A30" s="3" t="s">
        <v>54</v>
      </c>
      <c r="B30" s="4">
        <v>1</v>
      </c>
      <c r="C30" s="4">
        <v>0</v>
      </c>
    </row>
    <row r="31" spans="1:3">
      <c r="A31" s="3" t="s">
        <v>15</v>
      </c>
      <c r="B31" s="4">
        <v>5</v>
      </c>
      <c r="C31" s="4">
        <v>0</v>
      </c>
    </row>
    <row r="32" spans="1:3">
      <c r="A32" s="3" t="s">
        <v>55</v>
      </c>
      <c r="B32" s="4">
        <v>4</v>
      </c>
      <c r="C32" s="4">
        <v>4</v>
      </c>
    </row>
    <row r="33" spans="1:3">
      <c r="A33" s="3" t="s">
        <v>16</v>
      </c>
      <c r="B33" s="4">
        <v>4</v>
      </c>
      <c r="C33" s="4">
        <v>0</v>
      </c>
    </row>
    <row r="34" spans="1:3">
      <c r="A34" s="3" t="s">
        <v>56</v>
      </c>
      <c r="B34" s="4">
        <v>6</v>
      </c>
      <c r="C34" s="4">
        <v>2</v>
      </c>
    </row>
    <row r="35" spans="1:3">
      <c r="A35" s="3" t="s">
        <v>57</v>
      </c>
      <c r="B35" s="4">
        <v>1</v>
      </c>
      <c r="C35" s="4">
        <v>1</v>
      </c>
    </row>
    <row r="36" spans="1:3">
      <c r="A36" s="3" t="s">
        <v>58</v>
      </c>
      <c r="B36" s="4">
        <v>1</v>
      </c>
      <c r="C36" s="4">
        <v>0</v>
      </c>
    </row>
    <row r="37" spans="1:3">
      <c r="A37" s="3" t="s">
        <v>59</v>
      </c>
      <c r="B37" s="4">
        <v>2</v>
      </c>
      <c r="C37" s="4">
        <v>0</v>
      </c>
    </row>
    <row r="38" spans="1:3">
      <c r="A38" s="3" t="s">
        <v>60</v>
      </c>
      <c r="B38" s="4">
        <v>1</v>
      </c>
      <c r="C38" s="4">
        <v>0</v>
      </c>
    </row>
    <row r="39" spans="1:3">
      <c r="A39" s="3" t="s">
        <v>17</v>
      </c>
      <c r="B39" s="4">
        <v>2</v>
      </c>
      <c r="C39" s="4">
        <v>0</v>
      </c>
    </row>
    <row r="40" spans="1:3">
      <c r="A40" s="3" t="s">
        <v>61</v>
      </c>
      <c r="B40" s="4">
        <v>11</v>
      </c>
      <c r="C40" s="4">
        <v>11</v>
      </c>
    </row>
    <row r="41" spans="1:3">
      <c r="A41" s="3" t="s">
        <v>62</v>
      </c>
      <c r="B41" s="4">
        <v>2</v>
      </c>
      <c r="C41" s="4">
        <v>0</v>
      </c>
    </row>
    <row r="42" spans="1:3">
      <c r="A42" s="3" t="s">
        <v>18</v>
      </c>
      <c r="B42" s="4">
        <v>1</v>
      </c>
      <c r="C42" s="4">
        <v>0</v>
      </c>
    </row>
    <row r="43" spans="1:3">
      <c r="A43" s="3" t="s">
        <v>63</v>
      </c>
      <c r="B43" s="4">
        <v>1</v>
      </c>
      <c r="C43" s="4">
        <v>0</v>
      </c>
    </row>
    <row r="44" spans="1:3">
      <c r="A44" s="3" t="s">
        <v>19</v>
      </c>
      <c r="B44" s="4">
        <v>13</v>
      </c>
      <c r="C44" s="4">
        <v>0</v>
      </c>
    </row>
    <row r="45" spans="1:3">
      <c r="A45" s="3" t="s">
        <v>20</v>
      </c>
      <c r="B45" s="4">
        <v>29</v>
      </c>
      <c r="C45" s="4">
        <v>24</v>
      </c>
    </row>
    <row r="46" spans="1:3">
      <c r="A46" s="3" t="s">
        <v>21</v>
      </c>
      <c r="B46" s="4">
        <v>2</v>
      </c>
      <c r="C46" s="4">
        <v>0</v>
      </c>
    </row>
    <row r="47" spans="1:3">
      <c r="A47" s="3" t="s">
        <v>64</v>
      </c>
      <c r="B47" s="4">
        <v>1</v>
      </c>
      <c r="C47" s="4">
        <v>0</v>
      </c>
    </row>
    <row r="48" spans="1:3">
      <c r="A48" s="3" t="s">
        <v>65</v>
      </c>
      <c r="B48" s="4">
        <v>1</v>
      </c>
      <c r="C48" s="4">
        <v>1</v>
      </c>
    </row>
    <row r="49" spans="1:3">
      <c r="A49" s="3" t="s">
        <v>66</v>
      </c>
      <c r="B49" s="4">
        <v>1</v>
      </c>
      <c r="C49" s="4">
        <v>0</v>
      </c>
    </row>
    <row r="50" spans="1:3">
      <c r="A50" s="3" t="s">
        <v>22</v>
      </c>
      <c r="B50" s="4">
        <v>120</v>
      </c>
      <c r="C50" s="4">
        <v>23</v>
      </c>
    </row>
    <row r="51" spans="1:3">
      <c r="A51" s="3" t="s">
        <v>23</v>
      </c>
      <c r="B51" s="4">
        <v>27</v>
      </c>
      <c r="C51" s="4">
        <v>19</v>
      </c>
    </row>
    <row r="52" spans="1:3">
      <c r="A52" s="3" t="s">
        <v>24</v>
      </c>
      <c r="B52" s="4">
        <v>36</v>
      </c>
      <c r="C52" s="4">
        <v>2</v>
      </c>
    </row>
    <row r="53" spans="1:3">
      <c r="A53" s="3" t="s">
        <v>25</v>
      </c>
      <c r="B53" s="4">
        <v>25</v>
      </c>
      <c r="C53" s="4">
        <v>25</v>
      </c>
    </row>
    <row r="54" spans="1:3">
      <c r="A54" s="3" t="s">
        <v>26</v>
      </c>
      <c r="B54" s="4">
        <v>2</v>
      </c>
      <c r="C54" s="4">
        <v>0</v>
      </c>
    </row>
    <row r="55" spans="1:3">
      <c r="A55" s="3" t="s">
        <v>27</v>
      </c>
      <c r="B55" s="4">
        <v>2</v>
      </c>
      <c r="C55" s="4">
        <v>1</v>
      </c>
    </row>
    <row r="56" spans="1:3">
      <c r="A56" s="3" t="s">
        <v>28</v>
      </c>
      <c r="B56" s="4">
        <v>4</v>
      </c>
      <c r="C56" s="4">
        <v>2</v>
      </c>
    </row>
    <row r="57" spans="1:3">
      <c r="A57" s="3" t="s">
        <v>67</v>
      </c>
      <c r="B57" s="4">
        <v>4</v>
      </c>
      <c r="C57" s="4">
        <v>0</v>
      </c>
    </row>
    <row r="58" spans="1:3">
      <c r="A58" s="3" t="s">
        <v>68</v>
      </c>
      <c r="B58" s="4">
        <v>5</v>
      </c>
      <c r="C58" s="4">
        <v>3</v>
      </c>
    </row>
    <row r="59" spans="1:3">
      <c r="A59" s="3" t="s">
        <v>29</v>
      </c>
      <c r="B59" s="4">
        <v>39</v>
      </c>
      <c r="C59" s="4">
        <v>34</v>
      </c>
    </row>
    <row r="60" spans="1:3">
      <c r="A60" s="3" t="s">
        <v>69</v>
      </c>
      <c r="B60" s="4">
        <v>1</v>
      </c>
      <c r="C60" s="4">
        <v>1</v>
      </c>
    </row>
    <row r="61" spans="1:3">
      <c r="A61" s="3" t="s">
        <v>70</v>
      </c>
      <c r="B61" s="4">
        <v>1</v>
      </c>
      <c r="C61" s="4">
        <v>0</v>
      </c>
    </row>
    <row r="62" spans="1:3">
      <c r="A62" s="3" t="s">
        <v>71</v>
      </c>
      <c r="B62" s="4">
        <v>1</v>
      </c>
      <c r="C62" s="4">
        <v>0</v>
      </c>
    </row>
    <row r="63" spans="1:3">
      <c r="A63" s="3" t="s">
        <v>72</v>
      </c>
      <c r="B63" s="4">
        <v>5</v>
      </c>
      <c r="C63" s="4">
        <v>1</v>
      </c>
    </row>
    <row r="64" spans="1:3">
      <c r="A64" s="3" t="s">
        <v>73</v>
      </c>
      <c r="B64" s="4">
        <v>1</v>
      </c>
      <c r="C64" s="4">
        <v>0</v>
      </c>
    </row>
    <row r="65" spans="1:3">
      <c r="A65" s="3" t="s">
        <v>30</v>
      </c>
      <c r="B65" s="4">
        <v>14</v>
      </c>
      <c r="C65" s="4">
        <v>0</v>
      </c>
    </row>
    <row r="66" spans="1:3">
      <c r="A66" s="3" t="s">
        <v>31</v>
      </c>
      <c r="B66" s="4">
        <v>3</v>
      </c>
      <c r="C66" s="4">
        <v>3</v>
      </c>
    </row>
    <row r="67" spans="1:3">
      <c r="A67" s="3" t="s">
        <v>74</v>
      </c>
      <c r="B67" s="4">
        <v>1</v>
      </c>
      <c r="C67" s="4">
        <v>0</v>
      </c>
    </row>
    <row r="68" spans="1:3">
      <c r="A68" s="3" t="s">
        <v>32</v>
      </c>
      <c r="B68" s="4">
        <v>12</v>
      </c>
      <c r="C68" s="4">
        <v>0</v>
      </c>
    </row>
    <row r="69" spans="1:3">
      <c r="A69" s="3" t="s">
        <v>75</v>
      </c>
      <c r="B69" s="4">
        <v>9</v>
      </c>
      <c r="C69" s="4">
        <v>1</v>
      </c>
    </row>
    <row r="70" spans="1:3">
      <c r="A70" s="3" t="s">
        <v>76</v>
      </c>
      <c r="B70" s="4">
        <v>13</v>
      </c>
      <c r="C70" s="4">
        <v>4</v>
      </c>
    </row>
    <row r="71" spans="1:3">
      <c r="A71" s="3" t="s">
        <v>33</v>
      </c>
      <c r="B71" s="4">
        <v>3</v>
      </c>
      <c r="C71" s="4">
        <v>0</v>
      </c>
    </row>
    <row r="72" spans="1:3">
      <c r="A72" s="3" t="s">
        <v>34</v>
      </c>
      <c r="B72" s="4">
        <v>5</v>
      </c>
      <c r="C72" s="4">
        <v>0</v>
      </c>
    </row>
    <row r="73" spans="1:3">
      <c r="A73" s="3" t="s">
        <v>35</v>
      </c>
      <c r="B73" s="4">
        <v>2</v>
      </c>
      <c r="C73" s="4">
        <v>1</v>
      </c>
    </row>
    <row r="74" spans="1:3">
      <c r="A74" s="3" t="s">
        <v>36</v>
      </c>
      <c r="B74" s="4">
        <v>820</v>
      </c>
      <c r="C74" s="4">
        <v>383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95"/>
  <sheetViews>
    <sheetView workbookViewId="0">
      <pane ySplit="1" topLeftCell="A50" activePane="bottomLeft" state="frozen"/>
      <selection pane="bottomLeft" activeCell="C60" sqref="C60"/>
    </sheetView>
  </sheetViews>
  <sheetFormatPr defaultColWidth="8.85546875" defaultRowHeight="15"/>
  <cols>
    <col min="2" max="2" width="14.85546875" customWidth="1"/>
    <col min="3" max="3" width="15.7109375" customWidth="1"/>
    <col min="4" max="4" width="16.42578125" customWidth="1"/>
  </cols>
  <sheetData>
    <row r="1" spans="1:4">
      <c r="A1" s="6" t="s">
        <v>79</v>
      </c>
      <c r="B1" s="1" t="s">
        <v>78</v>
      </c>
      <c r="C1" s="1" t="s">
        <v>2</v>
      </c>
      <c r="D1" s="1" t="s">
        <v>3</v>
      </c>
    </row>
    <row r="2" spans="1:4">
      <c r="A2" t="s">
        <v>77</v>
      </c>
      <c r="B2" s="3" t="s">
        <v>38</v>
      </c>
      <c r="C2" s="4">
        <v>12</v>
      </c>
      <c r="D2" s="4">
        <v>0</v>
      </c>
    </row>
    <row r="3" spans="1:4">
      <c r="A3" t="s">
        <v>77</v>
      </c>
      <c r="B3" s="3" t="s">
        <v>39</v>
      </c>
      <c r="C3" s="4">
        <v>7</v>
      </c>
      <c r="D3" s="4">
        <v>0</v>
      </c>
    </row>
    <row r="4" spans="1:4">
      <c r="A4" t="s">
        <v>77</v>
      </c>
      <c r="B4" s="3" t="s">
        <v>40</v>
      </c>
      <c r="C4" s="4">
        <v>1</v>
      </c>
      <c r="D4" s="4">
        <v>0</v>
      </c>
    </row>
    <row r="5" spans="1:4">
      <c r="A5" t="s">
        <v>77</v>
      </c>
      <c r="B5" s="3" t="s">
        <v>41</v>
      </c>
      <c r="C5" s="4">
        <v>49</v>
      </c>
      <c r="D5" s="4">
        <v>48</v>
      </c>
    </row>
    <row r="6" spans="1:4">
      <c r="A6" t="s">
        <v>77</v>
      </c>
      <c r="B6" s="3" t="s">
        <v>42</v>
      </c>
      <c r="C6" s="4">
        <v>43</v>
      </c>
      <c r="D6" s="4">
        <v>0</v>
      </c>
    </row>
    <row r="7" spans="1:4">
      <c r="A7" t="s">
        <v>77</v>
      </c>
      <c r="B7" s="3" t="s">
        <v>43</v>
      </c>
      <c r="C7" s="4">
        <v>1</v>
      </c>
      <c r="D7" s="4">
        <v>0</v>
      </c>
    </row>
    <row r="8" spans="1:4">
      <c r="A8" t="s">
        <v>77</v>
      </c>
      <c r="B8" s="3" t="s">
        <v>44</v>
      </c>
      <c r="C8" s="4">
        <v>1</v>
      </c>
      <c r="D8" s="4">
        <v>0</v>
      </c>
    </row>
    <row r="9" spans="1:4">
      <c r="A9" t="s">
        <v>37</v>
      </c>
      <c r="B9" s="3" t="s">
        <v>6</v>
      </c>
      <c r="C9" s="4">
        <v>40</v>
      </c>
      <c r="D9" s="4">
        <v>35</v>
      </c>
    </row>
    <row r="10" spans="1:4">
      <c r="A10" t="s">
        <v>77</v>
      </c>
      <c r="B10" s="3" t="s">
        <v>6</v>
      </c>
      <c r="C10" s="4">
        <v>18</v>
      </c>
      <c r="D10" s="4">
        <v>13</v>
      </c>
    </row>
    <row r="11" spans="1:4">
      <c r="A11" t="s">
        <v>37</v>
      </c>
      <c r="B11" s="3" t="s">
        <v>7</v>
      </c>
      <c r="C11" s="4">
        <v>3</v>
      </c>
      <c r="D11" s="4">
        <v>0</v>
      </c>
    </row>
    <row r="12" spans="1:4">
      <c r="A12" t="s">
        <v>77</v>
      </c>
      <c r="B12" s="3" t="s">
        <v>7</v>
      </c>
      <c r="C12" s="4">
        <v>3</v>
      </c>
      <c r="D12" s="4">
        <v>1</v>
      </c>
    </row>
    <row r="13" spans="1:4">
      <c r="A13" t="s">
        <v>77</v>
      </c>
      <c r="B13" s="3" t="s">
        <v>45</v>
      </c>
      <c r="C13" s="4">
        <v>2</v>
      </c>
      <c r="D13" s="4">
        <v>2</v>
      </c>
    </row>
    <row r="14" spans="1:4">
      <c r="A14" t="s">
        <v>37</v>
      </c>
      <c r="B14" s="3" t="s">
        <v>8</v>
      </c>
      <c r="C14" s="4">
        <v>13</v>
      </c>
      <c r="D14" s="4">
        <v>0</v>
      </c>
    </row>
    <row r="15" spans="1:4">
      <c r="A15" t="s">
        <v>77</v>
      </c>
      <c r="B15" s="3" t="s">
        <v>8</v>
      </c>
      <c r="C15" s="4">
        <v>41</v>
      </c>
      <c r="D15" s="4">
        <v>0</v>
      </c>
    </row>
    <row r="16" spans="1:4">
      <c r="A16" t="s">
        <v>37</v>
      </c>
      <c r="B16" s="3" t="s">
        <v>9</v>
      </c>
      <c r="C16" s="4">
        <v>9</v>
      </c>
      <c r="D16" s="4">
        <v>9</v>
      </c>
    </row>
    <row r="17" spans="1:4">
      <c r="A17" t="s">
        <v>77</v>
      </c>
      <c r="B17" s="3" t="s">
        <v>9</v>
      </c>
      <c r="C17" s="4">
        <v>44</v>
      </c>
      <c r="D17" s="4">
        <v>43</v>
      </c>
    </row>
    <row r="18" spans="1:4">
      <c r="A18" t="s">
        <v>37</v>
      </c>
      <c r="B18" s="3" t="s">
        <v>10</v>
      </c>
      <c r="C18" s="4">
        <v>3</v>
      </c>
      <c r="D18" s="4">
        <v>0</v>
      </c>
    </row>
    <row r="19" spans="1:4">
      <c r="A19" t="s">
        <v>77</v>
      </c>
      <c r="B19" s="3" t="s">
        <v>46</v>
      </c>
      <c r="C19" s="4">
        <v>9</v>
      </c>
      <c r="D19" s="4">
        <v>0</v>
      </c>
    </row>
    <row r="20" spans="1:4">
      <c r="A20" t="s">
        <v>77</v>
      </c>
      <c r="B20" s="3" t="s">
        <v>47</v>
      </c>
      <c r="C20" s="4">
        <v>1</v>
      </c>
      <c r="D20" s="4">
        <v>0</v>
      </c>
    </row>
    <row r="21" spans="1:4">
      <c r="A21" t="s">
        <v>77</v>
      </c>
      <c r="B21" s="3" t="s">
        <v>48</v>
      </c>
      <c r="C21" s="4">
        <v>1</v>
      </c>
      <c r="D21" s="4">
        <v>0</v>
      </c>
    </row>
    <row r="22" spans="1:4">
      <c r="A22" t="s">
        <v>77</v>
      </c>
      <c r="B22" s="3" t="s">
        <v>49</v>
      </c>
      <c r="C22" s="4">
        <v>1</v>
      </c>
      <c r="D22" s="4">
        <v>0</v>
      </c>
    </row>
    <row r="23" spans="1:4">
      <c r="A23" t="s">
        <v>77</v>
      </c>
      <c r="B23" s="3" t="s">
        <v>50</v>
      </c>
      <c r="C23" s="4">
        <v>2</v>
      </c>
      <c r="D23" s="4">
        <v>0</v>
      </c>
    </row>
    <row r="24" spans="1:4">
      <c r="A24" t="s">
        <v>37</v>
      </c>
      <c r="B24" s="3" t="s">
        <v>11</v>
      </c>
      <c r="C24" s="4">
        <v>2</v>
      </c>
      <c r="D24" s="4">
        <v>2</v>
      </c>
    </row>
    <row r="25" spans="1:4">
      <c r="A25" t="s">
        <v>77</v>
      </c>
      <c r="B25" s="3" t="s">
        <v>11</v>
      </c>
      <c r="C25" s="4">
        <v>59</v>
      </c>
      <c r="D25" s="4">
        <v>52</v>
      </c>
    </row>
    <row r="26" spans="1:4">
      <c r="A26" t="s">
        <v>77</v>
      </c>
      <c r="B26" s="3" t="s">
        <v>51</v>
      </c>
      <c r="C26" s="4">
        <v>1</v>
      </c>
      <c r="D26" s="4">
        <v>0</v>
      </c>
    </row>
    <row r="27" spans="1:4">
      <c r="A27" t="s">
        <v>37</v>
      </c>
      <c r="B27" s="3" t="s">
        <v>12</v>
      </c>
      <c r="C27" s="4">
        <v>2</v>
      </c>
      <c r="D27" s="4">
        <v>0</v>
      </c>
    </row>
    <row r="28" spans="1:4">
      <c r="A28" t="s">
        <v>37</v>
      </c>
      <c r="B28" s="3" t="s">
        <v>13</v>
      </c>
      <c r="C28" s="4">
        <v>1</v>
      </c>
      <c r="D28" s="4">
        <v>1</v>
      </c>
    </row>
    <row r="29" spans="1:4">
      <c r="A29" t="s">
        <v>77</v>
      </c>
      <c r="B29" s="3" t="s">
        <v>13</v>
      </c>
      <c r="C29" s="4">
        <v>11</v>
      </c>
      <c r="D29" s="4">
        <v>9</v>
      </c>
    </row>
    <row r="30" spans="1:4">
      <c r="A30" t="s">
        <v>37</v>
      </c>
      <c r="B30" s="3" t="s">
        <v>14</v>
      </c>
      <c r="C30" s="4">
        <v>5</v>
      </c>
      <c r="D30" s="4">
        <v>5</v>
      </c>
    </row>
    <row r="31" spans="1:4">
      <c r="A31" t="s">
        <v>77</v>
      </c>
      <c r="B31" s="3" t="s">
        <v>14</v>
      </c>
      <c r="C31" s="4">
        <v>2</v>
      </c>
      <c r="D31" s="4">
        <v>0</v>
      </c>
    </row>
    <row r="32" spans="1:4">
      <c r="A32" t="s">
        <v>77</v>
      </c>
      <c r="B32" s="3" t="s">
        <v>52</v>
      </c>
      <c r="C32" s="4">
        <v>1</v>
      </c>
      <c r="D32" s="4">
        <v>0</v>
      </c>
    </row>
    <row r="33" spans="1:4">
      <c r="A33" t="s">
        <v>77</v>
      </c>
      <c r="B33" s="3" t="s">
        <v>53</v>
      </c>
      <c r="C33" s="4">
        <v>8</v>
      </c>
      <c r="D33" s="4">
        <v>0</v>
      </c>
    </row>
    <row r="34" spans="1:4">
      <c r="A34" t="s">
        <v>77</v>
      </c>
      <c r="B34" s="3" t="s">
        <v>54</v>
      </c>
      <c r="C34" s="4">
        <v>1</v>
      </c>
      <c r="D34" s="4">
        <v>0</v>
      </c>
    </row>
    <row r="35" spans="1:4">
      <c r="A35" t="s">
        <v>37</v>
      </c>
      <c r="B35" s="3" t="s">
        <v>15</v>
      </c>
      <c r="C35" s="4">
        <v>2</v>
      </c>
      <c r="D35" s="4">
        <v>0</v>
      </c>
    </row>
    <row r="36" spans="1:4">
      <c r="A36" t="s">
        <v>77</v>
      </c>
      <c r="B36" s="3" t="s">
        <v>15</v>
      </c>
      <c r="C36" s="4">
        <v>3</v>
      </c>
      <c r="D36" s="4">
        <v>0</v>
      </c>
    </row>
    <row r="37" spans="1:4">
      <c r="A37" t="s">
        <v>77</v>
      </c>
      <c r="B37" s="3" t="s">
        <v>55</v>
      </c>
      <c r="C37" s="4">
        <v>4</v>
      </c>
      <c r="D37" s="4">
        <v>4</v>
      </c>
    </row>
    <row r="38" spans="1:4">
      <c r="A38" t="s">
        <v>37</v>
      </c>
      <c r="B38" s="3" t="s">
        <v>16</v>
      </c>
      <c r="C38" s="4">
        <v>4</v>
      </c>
      <c r="D38" s="4">
        <v>0</v>
      </c>
    </row>
    <row r="39" spans="1:4">
      <c r="A39" t="s">
        <v>77</v>
      </c>
      <c r="B39" s="3" t="s">
        <v>56</v>
      </c>
      <c r="C39" s="4">
        <v>6</v>
      </c>
      <c r="D39" s="4">
        <v>2</v>
      </c>
    </row>
    <row r="40" spans="1:4">
      <c r="A40" t="s">
        <v>77</v>
      </c>
      <c r="B40" s="3" t="s">
        <v>57</v>
      </c>
      <c r="C40" s="4">
        <v>1</v>
      </c>
      <c r="D40" s="4">
        <v>1</v>
      </c>
    </row>
    <row r="41" spans="1:4">
      <c r="A41" t="s">
        <v>77</v>
      </c>
      <c r="B41" s="3" t="s">
        <v>58</v>
      </c>
      <c r="C41" s="4">
        <v>1</v>
      </c>
      <c r="D41" s="4">
        <v>0</v>
      </c>
    </row>
    <row r="42" spans="1:4">
      <c r="A42" t="s">
        <v>77</v>
      </c>
      <c r="B42" s="3" t="s">
        <v>59</v>
      </c>
      <c r="C42" s="4">
        <v>2</v>
      </c>
      <c r="D42" s="4">
        <v>0</v>
      </c>
    </row>
    <row r="43" spans="1:4">
      <c r="A43" t="s">
        <v>77</v>
      </c>
      <c r="B43" s="3" t="s">
        <v>60</v>
      </c>
      <c r="C43" s="4">
        <v>1</v>
      </c>
      <c r="D43" s="4">
        <v>0</v>
      </c>
    </row>
    <row r="44" spans="1:4">
      <c r="A44" t="s">
        <v>37</v>
      </c>
      <c r="B44" s="3" t="s">
        <v>17</v>
      </c>
      <c r="C44" s="4">
        <v>1</v>
      </c>
      <c r="D44" s="4">
        <v>0</v>
      </c>
    </row>
    <row r="45" spans="1:4">
      <c r="A45" t="s">
        <v>77</v>
      </c>
      <c r="B45" s="3" t="s">
        <v>17</v>
      </c>
      <c r="C45" s="4">
        <v>1</v>
      </c>
      <c r="D45" s="4">
        <v>0</v>
      </c>
    </row>
    <row r="46" spans="1:4">
      <c r="A46" t="s">
        <v>77</v>
      </c>
      <c r="B46" s="3" t="s">
        <v>61</v>
      </c>
      <c r="C46" s="4">
        <v>11</v>
      </c>
      <c r="D46" s="4">
        <v>11</v>
      </c>
    </row>
    <row r="47" spans="1:4">
      <c r="A47" t="s">
        <v>77</v>
      </c>
      <c r="B47" s="3" t="s">
        <v>62</v>
      </c>
      <c r="C47" s="4">
        <v>2</v>
      </c>
      <c r="D47" s="4">
        <v>0</v>
      </c>
    </row>
    <row r="48" spans="1:4">
      <c r="A48" t="s">
        <v>37</v>
      </c>
      <c r="B48" s="3" t="s">
        <v>18</v>
      </c>
      <c r="C48" s="4">
        <v>1</v>
      </c>
      <c r="D48" s="4">
        <v>0</v>
      </c>
    </row>
    <row r="49" spans="1:4">
      <c r="A49" t="s">
        <v>77</v>
      </c>
      <c r="B49" s="3" t="s">
        <v>63</v>
      </c>
      <c r="C49" s="4">
        <v>1</v>
      </c>
      <c r="D49" s="4">
        <v>0</v>
      </c>
    </row>
    <row r="50" spans="1:4">
      <c r="A50" t="s">
        <v>37</v>
      </c>
      <c r="B50" s="3" t="s">
        <v>19</v>
      </c>
      <c r="C50" s="4">
        <v>1</v>
      </c>
      <c r="D50" s="4">
        <v>0</v>
      </c>
    </row>
    <row r="51" spans="1:4">
      <c r="A51" t="s">
        <v>77</v>
      </c>
      <c r="B51" s="3" t="s">
        <v>19</v>
      </c>
      <c r="C51" s="4">
        <v>12</v>
      </c>
      <c r="D51" s="4">
        <v>0</v>
      </c>
    </row>
    <row r="52" spans="1:4">
      <c r="A52" t="s">
        <v>37</v>
      </c>
      <c r="B52" s="3" t="s">
        <v>20</v>
      </c>
      <c r="C52" s="4">
        <v>2</v>
      </c>
      <c r="D52" s="4">
        <v>1</v>
      </c>
    </row>
    <row r="53" spans="1:4">
      <c r="A53" t="s">
        <v>77</v>
      </c>
      <c r="B53" s="3" t="s">
        <v>20</v>
      </c>
      <c r="C53" s="4">
        <v>27</v>
      </c>
      <c r="D53" s="4">
        <v>23</v>
      </c>
    </row>
    <row r="54" spans="1:4">
      <c r="A54" t="s">
        <v>37</v>
      </c>
      <c r="B54" s="3" t="s">
        <v>21</v>
      </c>
      <c r="C54" s="4">
        <v>1</v>
      </c>
      <c r="D54" s="4">
        <v>0</v>
      </c>
    </row>
    <row r="55" spans="1:4">
      <c r="A55" t="s">
        <v>77</v>
      </c>
      <c r="B55" s="3" t="s">
        <v>21</v>
      </c>
      <c r="C55" s="4">
        <v>1</v>
      </c>
      <c r="D55" s="4">
        <v>0</v>
      </c>
    </row>
    <row r="56" spans="1:4">
      <c r="A56" t="s">
        <v>77</v>
      </c>
      <c r="B56" s="3" t="s">
        <v>64</v>
      </c>
      <c r="C56" s="4">
        <v>1</v>
      </c>
      <c r="D56" s="4">
        <v>0</v>
      </c>
    </row>
    <row r="57" spans="1:4">
      <c r="A57" t="s">
        <v>77</v>
      </c>
      <c r="B57" s="3" t="s">
        <v>65</v>
      </c>
      <c r="C57" s="4">
        <v>1</v>
      </c>
      <c r="D57" s="4">
        <v>1</v>
      </c>
    </row>
    <row r="58" spans="1:4">
      <c r="A58" t="s">
        <v>77</v>
      </c>
      <c r="B58" s="3" t="s">
        <v>66</v>
      </c>
      <c r="C58" s="4">
        <v>1</v>
      </c>
      <c r="D58" s="4">
        <v>0</v>
      </c>
    </row>
    <row r="59" spans="1:4">
      <c r="A59" t="s">
        <v>37</v>
      </c>
      <c r="B59" s="3" t="s">
        <v>22</v>
      </c>
      <c r="C59" s="4">
        <v>17</v>
      </c>
      <c r="D59" s="4">
        <v>0</v>
      </c>
    </row>
    <row r="60" spans="1:4">
      <c r="A60" t="s">
        <v>77</v>
      </c>
      <c r="B60" s="3" t="s">
        <v>22</v>
      </c>
      <c r="C60" s="4">
        <v>103</v>
      </c>
      <c r="D60" s="4">
        <v>23</v>
      </c>
    </row>
    <row r="61" spans="1:4">
      <c r="A61" t="s">
        <v>37</v>
      </c>
      <c r="B61" s="3" t="s">
        <v>23</v>
      </c>
      <c r="C61" s="4">
        <v>5</v>
      </c>
      <c r="D61" s="4">
        <v>4</v>
      </c>
    </row>
    <row r="62" spans="1:4">
      <c r="A62" t="s">
        <v>77</v>
      </c>
      <c r="B62" s="3" t="s">
        <v>23</v>
      </c>
      <c r="C62" s="4">
        <v>22</v>
      </c>
      <c r="D62" s="4">
        <v>15</v>
      </c>
    </row>
    <row r="63" spans="1:4">
      <c r="A63" t="s">
        <v>37</v>
      </c>
      <c r="B63" s="3" t="s">
        <v>24</v>
      </c>
      <c r="C63" s="4">
        <v>1</v>
      </c>
      <c r="D63" s="4">
        <v>0</v>
      </c>
    </row>
    <row r="64" spans="1:4">
      <c r="A64" t="s">
        <v>77</v>
      </c>
      <c r="B64" s="3" t="s">
        <v>24</v>
      </c>
      <c r="C64" s="4">
        <v>35</v>
      </c>
      <c r="D64" s="4">
        <v>2</v>
      </c>
    </row>
    <row r="65" spans="1:4">
      <c r="A65" t="s">
        <v>37</v>
      </c>
      <c r="B65" s="3" t="s">
        <v>25</v>
      </c>
      <c r="C65" s="4">
        <v>8</v>
      </c>
      <c r="D65" s="4">
        <v>8</v>
      </c>
    </row>
    <row r="66" spans="1:4">
      <c r="A66" t="s">
        <v>77</v>
      </c>
      <c r="B66" s="3" t="s">
        <v>25</v>
      </c>
      <c r="C66" s="4">
        <v>17</v>
      </c>
      <c r="D66" s="4">
        <v>17</v>
      </c>
    </row>
    <row r="67" spans="1:4">
      <c r="A67" t="s">
        <v>37</v>
      </c>
      <c r="B67" s="3" t="s">
        <v>26</v>
      </c>
      <c r="C67" s="4">
        <v>1</v>
      </c>
      <c r="D67" s="4">
        <v>0</v>
      </c>
    </row>
    <row r="68" spans="1:4">
      <c r="A68" t="s">
        <v>77</v>
      </c>
      <c r="B68" s="3" t="s">
        <v>26</v>
      </c>
      <c r="C68" s="4">
        <v>1</v>
      </c>
      <c r="D68" s="4">
        <v>0</v>
      </c>
    </row>
    <row r="69" spans="1:4">
      <c r="A69" t="s">
        <v>37</v>
      </c>
      <c r="B69" s="3" t="s">
        <v>27</v>
      </c>
      <c r="C69" s="4">
        <v>1</v>
      </c>
      <c r="D69" s="4">
        <v>0</v>
      </c>
    </row>
    <row r="70" spans="1:4">
      <c r="A70" t="s">
        <v>77</v>
      </c>
      <c r="B70" s="3" t="s">
        <v>27</v>
      </c>
      <c r="C70" s="4">
        <v>1</v>
      </c>
      <c r="D70" s="4">
        <v>1</v>
      </c>
    </row>
    <row r="71" spans="1:4">
      <c r="A71" t="s">
        <v>37</v>
      </c>
      <c r="B71" s="3" t="s">
        <v>28</v>
      </c>
      <c r="C71" s="4">
        <v>4</v>
      </c>
      <c r="D71" s="4">
        <v>2</v>
      </c>
    </row>
    <row r="72" spans="1:4">
      <c r="A72" t="s">
        <v>77</v>
      </c>
      <c r="B72" s="3" t="s">
        <v>67</v>
      </c>
      <c r="C72" s="4">
        <v>4</v>
      </c>
      <c r="D72" s="4">
        <v>0</v>
      </c>
    </row>
    <row r="73" spans="1:4">
      <c r="A73" t="s">
        <v>77</v>
      </c>
      <c r="B73" s="3" t="s">
        <v>68</v>
      </c>
      <c r="C73" s="4">
        <v>5</v>
      </c>
      <c r="D73" s="4">
        <v>3</v>
      </c>
    </row>
    <row r="74" spans="1:4">
      <c r="A74" t="s">
        <v>37</v>
      </c>
      <c r="B74" s="3" t="s">
        <v>29</v>
      </c>
      <c r="C74" s="4">
        <v>35</v>
      </c>
      <c r="D74" s="4">
        <v>34</v>
      </c>
    </row>
    <row r="75" spans="1:4">
      <c r="A75" t="s">
        <v>77</v>
      </c>
      <c r="B75" s="3" t="s">
        <v>29</v>
      </c>
      <c r="C75" s="4">
        <v>4</v>
      </c>
      <c r="D75" s="4">
        <v>0</v>
      </c>
    </row>
    <row r="76" spans="1:4">
      <c r="A76" t="s">
        <v>77</v>
      </c>
      <c r="B76" s="3" t="s">
        <v>69</v>
      </c>
      <c r="C76" s="4">
        <v>1</v>
      </c>
      <c r="D76" s="4">
        <v>1</v>
      </c>
    </row>
    <row r="77" spans="1:4">
      <c r="A77" t="s">
        <v>77</v>
      </c>
      <c r="B77" s="3" t="s">
        <v>70</v>
      </c>
      <c r="C77" s="4">
        <v>1</v>
      </c>
      <c r="D77" s="4">
        <v>0</v>
      </c>
    </row>
    <row r="78" spans="1:4">
      <c r="A78" t="s">
        <v>77</v>
      </c>
      <c r="B78" s="3" t="s">
        <v>71</v>
      </c>
      <c r="C78" s="4">
        <v>1</v>
      </c>
      <c r="D78" s="4">
        <v>0</v>
      </c>
    </row>
    <row r="79" spans="1:4">
      <c r="A79" t="s">
        <v>77</v>
      </c>
      <c r="B79" s="3" t="s">
        <v>72</v>
      </c>
      <c r="C79" s="4">
        <v>5</v>
      </c>
      <c r="D79" s="4">
        <v>1</v>
      </c>
    </row>
    <row r="80" spans="1:4">
      <c r="A80" t="s">
        <v>77</v>
      </c>
      <c r="B80" s="3" t="s">
        <v>73</v>
      </c>
      <c r="C80" s="4">
        <v>1</v>
      </c>
      <c r="D80" s="4">
        <v>0</v>
      </c>
    </row>
    <row r="81" spans="1:4">
      <c r="A81" t="s">
        <v>37</v>
      </c>
      <c r="B81" s="3" t="s">
        <v>30</v>
      </c>
      <c r="C81" s="4">
        <v>8</v>
      </c>
      <c r="D81" s="4">
        <v>0</v>
      </c>
    </row>
    <row r="82" spans="1:4">
      <c r="A82" t="s">
        <v>77</v>
      </c>
      <c r="B82" s="3" t="s">
        <v>30</v>
      </c>
      <c r="C82" s="4">
        <v>6</v>
      </c>
      <c r="D82" s="4">
        <v>0</v>
      </c>
    </row>
    <row r="83" spans="1:4">
      <c r="A83" t="s">
        <v>37</v>
      </c>
      <c r="B83" s="3" t="s">
        <v>31</v>
      </c>
      <c r="C83" s="4">
        <v>1</v>
      </c>
      <c r="D83" s="4">
        <v>1</v>
      </c>
    </row>
    <row r="84" spans="1:4">
      <c r="A84" t="s">
        <v>77</v>
      </c>
      <c r="B84" s="3" t="s">
        <v>31</v>
      </c>
      <c r="C84" s="4">
        <v>2</v>
      </c>
      <c r="D84" s="4">
        <v>2</v>
      </c>
    </row>
    <row r="85" spans="1:4">
      <c r="A85" t="s">
        <v>77</v>
      </c>
      <c r="B85" s="3" t="s">
        <v>74</v>
      </c>
      <c r="C85" s="4">
        <v>1</v>
      </c>
      <c r="D85" s="4">
        <v>0</v>
      </c>
    </row>
    <row r="86" spans="1:4">
      <c r="A86" t="s">
        <v>37</v>
      </c>
      <c r="B86" s="3" t="s">
        <v>32</v>
      </c>
      <c r="C86" s="4">
        <v>3</v>
      </c>
      <c r="D86" s="4">
        <v>0</v>
      </c>
    </row>
    <row r="87" spans="1:4">
      <c r="A87" t="s">
        <v>77</v>
      </c>
      <c r="B87" s="3" t="s">
        <v>32</v>
      </c>
      <c r="C87" s="4">
        <v>9</v>
      </c>
      <c r="D87" s="4">
        <v>0</v>
      </c>
    </row>
    <row r="88" spans="1:4">
      <c r="A88" t="s">
        <v>77</v>
      </c>
      <c r="B88" s="3" t="s">
        <v>75</v>
      </c>
      <c r="C88" s="4">
        <v>9</v>
      </c>
      <c r="D88" s="4">
        <v>1</v>
      </c>
    </row>
    <row r="89" spans="1:4">
      <c r="A89" t="s">
        <v>77</v>
      </c>
      <c r="B89" s="3" t="s">
        <v>76</v>
      </c>
      <c r="C89" s="4">
        <v>13</v>
      </c>
      <c r="D89" s="4">
        <v>4</v>
      </c>
    </row>
    <row r="90" spans="1:4">
      <c r="A90" t="s">
        <v>37</v>
      </c>
      <c r="B90" s="3" t="s">
        <v>33</v>
      </c>
      <c r="C90" s="4">
        <v>1</v>
      </c>
      <c r="D90" s="4">
        <v>0</v>
      </c>
    </row>
    <row r="91" spans="1:4">
      <c r="A91" t="s">
        <v>77</v>
      </c>
      <c r="B91" s="3" t="s">
        <v>33</v>
      </c>
      <c r="C91" s="4">
        <v>2</v>
      </c>
      <c r="D91" s="4">
        <v>0</v>
      </c>
    </row>
    <row r="92" spans="1:4">
      <c r="A92" t="s">
        <v>37</v>
      </c>
      <c r="B92" s="3" t="s">
        <v>34</v>
      </c>
      <c r="C92" s="4">
        <v>1</v>
      </c>
      <c r="D92" s="4">
        <v>0</v>
      </c>
    </row>
    <row r="93" spans="1:4">
      <c r="A93" t="s">
        <v>77</v>
      </c>
      <c r="B93" s="3" t="s">
        <v>34</v>
      </c>
      <c r="C93" s="4">
        <v>4</v>
      </c>
      <c r="D93" s="4">
        <v>0</v>
      </c>
    </row>
    <row r="94" spans="1:4">
      <c r="A94" t="s">
        <v>37</v>
      </c>
      <c r="B94" s="3" t="s">
        <v>35</v>
      </c>
      <c r="C94" s="4">
        <v>1</v>
      </c>
      <c r="D94" s="4">
        <v>1</v>
      </c>
    </row>
    <row r="95" spans="1:4">
      <c r="A95" t="s">
        <v>77</v>
      </c>
      <c r="B95" s="3" t="s">
        <v>35</v>
      </c>
      <c r="C95" s="4">
        <v>1</v>
      </c>
      <c r="D95" s="4">
        <v>0</v>
      </c>
    </row>
  </sheetData>
  <autoFilter ref="A1:D95">
    <sortState ref="A2:D95">
      <sortCondition ref="B1:B95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95"/>
  <sheetViews>
    <sheetView zoomScale="80" zoomScaleNormal="80" zoomScalePageLayoutView="80" workbookViewId="0">
      <pane ySplit="1" topLeftCell="A36" activePane="bottomLeft" state="frozen"/>
      <selection pane="bottomLeft" activeCell="B95" sqref="B95"/>
    </sheetView>
  </sheetViews>
  <sheetFormatPr defaultColWidth="8.85546875" defaultRowHeight="15"/>
  <cols>
    <col min="2" max="2" width="23.140625" customWidth="1"/>
  </cols>
  <sheetData>
    <row r="1" spans="1:6" s="6" customFormat="1">
      <c r="A1" s="6" t="s">
        <v>79</v>
      </c>
      <c r="B1" s="1" t="s">
        <v>78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>
      <c r="A2" t="s">
        <v>37</v>
      </c>
      <c r="B2" s="3" t="s">
        <v>6</v>
      </c>
      <c r="C2" s="4">
        <v>40</v>
      </c>
      <c r="D2" s="4">
        <v>35</v>
      </c>
      <c r="E2">
        <f>D2/C2*100</f>
        <v>87.5</v>
      </c>
      <c r="F2">
        <f>IF(E2&gt;75,1,0)</f>
        <v>1</v>
      </c>
    </row>
    <row r="3" spans="1:6">
      <c r="A3" t="s">
        <v>37</v>
      </c>
      <c r="B3" s="3" t="s">
        <v>7</v>
      </c>
      <c r="C3" s="4">
        <v>3</v>
      </c>
      <c r="D3" s="4">
        <v>0</v>
      </c>
      <c r="E3">
        <f t="shared" ref="E3:E31" si="0">D3/C3*100</f>
        <v>0</v>
      </c>
      <c r="F3">
        <f t="shared" ref="F3:F31" si="1">IF(E3&gt;75,1,0)</f>
        <v>0</v>
      </c>
    </row>
    <row r="4" spans="1:6">
      <c r="A4" t="s">
        <v>37</v>
      </c>
      <c r="B4" s="3" t="s">
        <v>8</v>
      </c>
      <c r="C4" s="4">
        <v>13</v>
      </c>
      <c r="D4" s="4">
        <v>0</v>
      </c>
      <c r="E4">
        <f t="shared" si="0"/>
        <v>0</v>
      </c>
      <c r="F4">
        <f t="shared" si="1"/>
        <v>0</v>
      </c>
    </row>
    <row r="5" spans="1:6">
      <c r="A5" t="s">
        <v>37</v>
      </c>
      <c r="B5" s="3" t="s">
        <v>9</v>
      </c>
      <c r="C5" s="4">
        <v>9</v>
      </c>
      <c r="D5" s="4">
        <v>9</v>
      </c>
      <c r="E5">
        <f t="shared" si="0"/>
        <v>100</v>
      </c>
      <c r="F5">
        <f t="shared" si="1"/>
        <v>1</v>
      </c>
    </row>
    <row r="6" spans="1:6">
      <c r="A6" t="s">
        <v>37</v>
      </c>
      <c r="B6" s="3" t="s">
        <v>10</v>
      </c>
      <c r="C6" s="4">
        <v>3</v>
      </c>
      <c r="D6" s="4">
        <v>0</v>
      </c>
      <c r="E6">
        <f t="shared" si="0"/>
        <v>0</v>
      </c>
      <c r="F6">
        <f t="shared" si="1"/>
        <v>0</v>
      </c>
    </row>
    <row r="7" spans="1:6">
      <c r="A7" t="s">
        <v>37</v>
      </c>
      <c r="B7" s="3" t="s">
        <v>11</v>
      </c>
      <c r="C7" s="4">
        <v>2</v>
      </c>
      <c r="D7" s="4">
        <v>2</v>
      </c>
      <c r="E7">
        <f t="shared" si="0"/>
        <v>100</v>
      </c>
      <c r="F7">
        <f t="shared" si="1"/>
        <v>1</v>
      </c>
    </row>
    <row r="8" spans="1:6">
      <c r="A8" t="s">
        <v>37</v>
      </c>
      <c r="B8" s="3" t="s">
        <v>12</v>
      </c>
      <c r="C8" s="4">
        <v>2</v>
      </c>
      <c r="D8" s="4">
        <v>0</v>
      </c>
      <c r="E8">
        <f t="shared" si="0"/>
        <v>0</v>
      </c>
      <c r="F8">
        <f t="shared" si="1"/>
        <v>0</v>
      </c>
    </row>
    <row r="9" spans="1:6">
      <c r="A9" t="s">
        <v>37</v>
      </c>
      <c r="B9" s="3" t="s">
        <v>13</v>
      </c>
      <c r="C9" s="4">
        <v>1</v>
      </c>
      <c r="D9" s="4">
        <v>1</v>
      </c>
      <c r="E9">
        <f t="shared" si="0"/>
        <v>100</v>
      </c>
      <c r="F9">
        <f t="shared" si="1"/>
        <v>1</v>
      </c>
    </row>
    <row r="10" spans="1:6">
      <c r="A10" t="s">
        <v>37</v>
      </c>
      <c r="B10" s="3" t="s">
        <v>14</v>
      </c>
      <c r="C10" s="4">
        <v>5</v>
      </c>
      <c r="D10" s="4">
        <v>5</v>
      </c>
      <c r="E10">
        <f t="shared" si="0"/>
        <v>100</v>
      </c>
      <c r="F10">
        <f t="shared" si="1"/>
        <v>1</v>
      </c>
    </row>
    <row r="11" spans="1:6">
      <c r="A11" t="s">
        <v>37</v>
      </c>
      <c r="B11" s="3" t="s">
        <v>15</v>
      </c>
      <c r="C11" s="4">
        <v>2</v>
      </c>
      <c r="D11" s="4">
        <v>0</v>
      </c>
      <c r="E11">
        <f t="shared" si="0"/>
        <v>0</v>
      </c>
      <c r="F11">
        <f t="shared" si="1"/>
        <v>0</v>
      </c>
    </row>
    <row r="12" spans="1:6">
      <c r="A12" t="s">
        <v>37</v>
      </c>
      <c r="B12" s="3" t="s">
        <v>16</v>
      </c>
      <c r="C12" s="4">
        <v>4</v>
      </c>
      <c r="D12" s="4">
        <v>0</v>
      </c>
      <c r="E12">
        <f t="shared" si="0"/>
        <v>0</v>
      </c>
      <c r="F12">
        <f t="shared" si="1"/>
        <v>0</v>
      </c>
    </row>
    <row r="13" spans="1:6">
      <c r="A13" t="s">
        <v>37</v>
      </c>
      <c r="B13" s="3" t="s">
        <v>17</v>
      </c>
      <c r="C13" s="4">
        <v>1</v>
      </c>
      <c r="D13" s="4">
        <v>0</v>
      </c>
      <c r="E13">
        <f t="shared" si="0"/>
        <v>0</v>
      </c>
      <c r="F13">
        <f t="shared" si="1"/>
        <v>0</v>
      </c>
    </row>
    <row r="14" spans="1:6">
      <c r="A14" t="s">
        <v>37</v>
      </c>
      <c r="B14" s="3" t="s">
        <v>18</v>
      </c>
      <c r="C14" s="4">
        <v>1</v>
      </c>
      <c r="D14" s="4">
        <v>0</v>
      </c>
      <c r="E14">
        <f t="shared" si="0"/>
        <v>0</v>
      </c>
      <c r="F14">
        <f t="shared" si="1"/>
        <v>0</v>
      </c>
    </row>
    <row r="15" spans="1:6">
      <c r="A15" t="s">
        <v>37</v>
      </c>
      <c r="B15" s="3" t="s">
        <v>19</v>
      </c>
      <c r="C15" s="4">
        <v>1</v>
      </c>
      <c r="D15" s="4">
        <v>0</v>
      </c>
      <c r="E15">
        <f t="shared" si="0"/>
        <v>0</v>
      </c>
      <c r="F15">
        <f t="shared" si="1"/>
        <v>0</v>
      </c>
    </row>
    <row r="16" spans="1:6">
      <c r="A16" t="s">
        <v>37</v>
      </c>
      <c r="B16" s="3" t="s">
        <v>20</v>
      </c>
      <c r="C16" s="4">
        <v>2</v>
      </c>
      <c r="D16" s="4">
        <v>1</v>
      </c>
      <c r="E16">
        <f t="shared" si="0"/>
        <v>50</v>
      </c>
      <c r="F16">
        <f t="shared" si="1"/>
        <v>0</v>
      </c>
    </row>
    <row r="17" spans="1:6">
      <c r="A17" t="s">
        <v>37</v>
      </c>
      <c r="B17" s="3" t="s">
        <v>21</v>
      </c>
      <c r="C17" s="4">
        <v>1</v>
      </c>
      <c r="D17" s="4">
        <v>0</v>
      </c>
      <c r="E17">
        <f t="shared" si="0"/>
        <v>0</v>
      </c>
      <c r="F17">
        <f t="shared" si="1"/>
        <v>0</v>
      </c>
    </row>
    <row r="18" spans="1:6">
      <c r="A18" t="s">
        <v>37</v>
      </c>
      <c r="B18" s="3" t="s">
        <v>22</v>
      </c>
      <c r="C18" s="4">
        <v>17</v>
      </c>
      <c r="D18" s="4">
        <v>0</v>
      </c>
      <c r="E18">
        <f t="shared" si="0"/>
        <v>0</v>
      </c>
      <c r="F18">
        <f t="shared" si="1"/>
        <v>0</v>
      </c>
    </row>
    <row r="19" spans="1:6">
      <c r="A19" t="s">
        <v>37</v>
      </c>
      <c r="B19" s="3" t="s">
        <v>23</v>
      </c>
      <c r="C19" s="4">
        <v>5</v>
      </c>
      <c r="D19" s="4">
        <v>4</v>
      </c>
      <c r="E19">
        <f t="shared" si="0"/>
        <v>80</v>
      </c>
      <c r="F19">
        <f t="shared" si="1"/>
        <v>1</v>
      </c>
    </row>
    <row r="20" spans="1:6">
      <c r="A20" t="s">
        <v>37</v>
      </c>
      <c r="B20" s="3" t="s">
        <v>24</v>
      </c>
      <c r="C20" s="4">
        <v>1</v>
      </c>
      <c r="D20" s="4">
        <v>0</v>
      </c>
      <c r="E20">
        <f t="shared" si="0"/>
        <v>0</v>
      </c>
      <c r="F20">
        <f t="shared" si="1"/>
        <v>0</v>
      </c>
    </row>
    <row r="21" spans="1:6">
      <c r="A21" t="s">
        <v>37</v>
      </c>
      <c r="B21" s="3" t="s">
        <v>25</v>
      </c>
      <c r="C21" s="4">
        <v>8</v>
      </c>
      <c r="D21" s="4">
        <v>8</v>
      </c>
      <c r="E21">
        <f t="shared" si="0"/>
        <v>100</v>
      </c>
      <c r="F21">
        <f t="shared" si="1"/>
        <v>1</v>
      </c>
    </row>
    <row r="22" spans="1:6">
      <c r="A22" t="s">
        <v>37</v>
      </c>
      <c r="B22" s="3" t="s">
        <v>26</v>
      </c>
      <c r="C22" s="4">
        <v>1</v>
      </c>
      <c r="D22" s="4">
        <v>0</v>
      </c>
      <c r="E22">
        <f t="shared" si="0"/>
        <v>0</v>
      </c>
      <c r="F22">
        <f t="shared" si="1"/>
        <v>0</v>
      </c>
    </row>
    <row r="23" spans="1:6">
      <c r="A23" t="s">
        <v>37</v>
      </c>
      <c r="B23" s="3" t="s">
        <v>27</v>
      </c>
      <c r="C23" s="4">
        <v>1</v>
      </c>
      <c r="D23" s="4">
        <v>0</v>
      </c>
      <c r="E23">
        <f t="shared" si="0"/>
        <v>0</v>
      </c>
      <c r="F23">
        <f t="shared" si="1"/>
        <v>0</v>
      </c>
    </row>
    <row r="24" spans="1:6">
      <c r="A24" t="s">
        <v>37</v>
      </c>
      <c r="B24" s="3" t="s">
        <v>28</v>
      </c>
      <c r="C24" s="4">
        <v>4</v>
      </c>
      <c r="D24" s="4">
        <v>2</v>
      </c>
      <c r="E24">
        <f t="shared" si="0"/>
        <v>50</v>
      </c>
      <c r="F24">
        <f t="shared" si="1"/>
        <v>0</v>
      </c>
    </row>
    <row r="25" spans="1:6">
      <c r="A25" t="s">
        <v>37</v>
      </c>
      <c r="B25" s="3" t="s">
        <v>29</v>
      </c>
      <c r="C25" s="4">
        <v>35</v>
      </c>
      <c r="D25" s="4">
        <v>34</v>
      </c>
      <c r="E25">
        <f t="shared" si="0"/>
        <v>97.142857142857139</v>
      </c>
      <c r="F25">
        <f t="shared" si="1"/>
        <v>1</v>
      </c>
    </row>
    <row r="26" spans="1:6">
      <c r="A26" t="s">
        <v>37</v>
      </c>
      <c r="B26" s="3" t="s">
        <v>30</v>
      </c>
      <c r="C26" s="4">
        <v>8</v>
      </c>
      <c r="D26" s="4">
        <v>0</v>
      </c>
      <c r="E26">
        <f t="shared" si="0"/>
        <v>0</v>
      </c>
      <c r="F26">
        <f t="shared" si="1"/>
        <v>0</v>
      </c>
    </row>
    <row r="27" spans="1:6">
      <c r="A27" t="s">
        <v>37</v>
      </c>
      <c r="B27" s="3" t="s">
        <v>31</v>
      </c>
      <c r="C27" s="4">
        <v>1</v>
      </c>
      <c r="D27" s="4">
        <v>1</v>
      </c>
      <c r="E27">
        <f t="shared" si="0"/>
        <v>100</v>
      </c>
      <c r="F27">
        <f t="shared" si="1"/>
        <v>1</v>
      </c>
    </row>
    <row r="28" spans="1:6">
      <c r="A28" t="s">
        <v>37</v>
      </c>
      <c r="B28" s="3" t="s">
        <v>32</v>
      </c>
      <c r="C28" s="4">
        <v>3</v>
      </c>
      <c r="D28" s="4">
        <v>0</v>
      </c>
      <c r="E28">
        <f t="shared" si="0"/>
        <v>0</v>
      </c>
      <c r="F28">
        <f t="shared" si="1"/>
        <v>0</v>
      </c>
    </row>
    <row r="29" spans="1:6">
      <c r="A29" t="s">
        <v>37</v>
      </c>
      <c r="B29" s="3" t="s">
        <v>33</v>
      </c>
      <c r="C29" s="4">
        <v>1</v>
      </c>
      <c r="D29" s="4">
        <v>0</v>
      </c>
      <c r="E29">
        <f t="shared" si="0"/>
        <v>0</v>
      </c>
      <c r="F29">
        <f t="shared" si="1"/>
        <v>0</v>
      </c>
    </row>
    <row r="30" spans="1:6">
      <c r="A30" t="s">
        <v>37</v>
      </c>
      <c r="B30" s="3" t="s">
        <v>34</v>
      </c>
      <c r="C30" s="4">
        <v>1</v>
      </c>
      <c r="D30" s="4">
        <v>0</v>
      </c>
      <c r="E30">
        <f t="shared" si="0"/>
        <v>0</v>
      </c>
      <c r="F30">
        <f t="shared" si="1"/>
        <v>0</v>
      </c>
    </row>
    <row r="31" spans="1:6">
      <c r="A31" t="s">
        <v>37</v>
      </c>
      <c r="B31" s="3" t="s">
        <v>35</v>
      </c>
      <c r="C31" s="4">
        <v>1</v>
      </c>
      <c r="D31" s="4">
        <v>1</v>
      </c>
      <c r="E31">
        <f t="shared" si="0"/>
        <v>100</v>
      </c>
      <c r="F31">
        <f t="shared" si="1"/>
        <v>1</v>
      </c>
    </row>
    <row r="32" spans="1:6">
      <c r="A32" t="s">
        <v>77</v>
      </c>
      <c r="B32" s="3" t="s">
        <v>38</v>
      </c>
      <c r="C32" s="4">
        <v>12</v>
      </c>
      <c r="D32" s="4">
        <v>0</v>
      </c>
      <c r="E32" s="5">
        <f>D32/C32*100</f>
        <v>0</v>
      </c>
      <c r="F32">
        <f>IF(E32&gt;75,1,0)</f>
        <v>0</v>
      </c>
    </row>
    <row r="33" spans="1:6">
      <c r="A33" t="s">
        <v>77</v>
      </c>
      <c r="B33" s="3" t="s">
        <v>39</v>
      </c>
      <c r="C33" s="4">
        <v>7</v>
      </c>
      <c r="D33" s="4">
        <v>0</v>
      </c>
      <c r="E33" s="5">
        <f t="shared" ref="E33:E95" si="2">D33/C33*100</f>
        <v>0</v>
      </c>
      <c r="F33">
        <f t="shared" ref="F33:F95" si="3">IF(E33&gt;75,1,0)</f>
        <v>0</v>
      </c>
    </row>
    <row r="34" spans="1:6">
      <c r="A34" t="s">
        <v>77</v>
      </c>
      <c r="B34" s="3" t="s">
        <v>40</v>
      </c>
      <c r="C34" s="4">
        <v>1</v>
      </c>
      <c r="D34" s="4">
        <v>0</v>
      </c>
      <c r="E34" s="5">
        <f t="shared" si="2"/>
        <v>0</v>
      </c>
      <c r="F34">
        <f t="shared" si="3"/>
        <v>0</v>
      </c>
    </row>
    <row r="35" spans="1:6">
      <c r="A35" t="s">
        <v>77</v>
      </c>
      <c r="B35" s="3" t="s">
        <v>41</v>
      </c>
      <c r="C35" s="4">
        <v>49</v>
      </c>
      <c r="D35" s="4">
        <v>48</v>
      </c>
      <c r="E35" s="5">
        <f t="shared" si="2"/>
        <v>97.959183673469383</v>
      </c>
      <c r="F35">
        <f t="shared" si="3"/>
        <v>1</v>
      </c>
    </row>
    <row r="36" spans="1:6">
      <c r="A36" t="s">
        <v>77</v>
      </c>
      <c r="B36" s="3" t="s">
        <v>42</v>
      </c>
      <c r="C36" s="4">
        <v>43</v>
      </c>
      <c r="D36" s="4">
        <v>0</v>
      </c>
      <c r="E36" s="5">
        <f t="shared" si="2"/>
        <v>0</v>
      </c>
      <c r="F36">
        <f t="shared" si="3"/>
        <v>0</v>
      </c>
    </row>
    <row r="37" spans="1:6">
      <c r="A37" t="s">
        <v>77</v>
      </c>
      <c r="B37" s="3" t="s">
        <v>43</v>
      </c>
      <c r="C37" s="4">
        <v>1</v>
      </c>
      <c r="D37" s="4">
        <v>0</v>
      </c>
      <c r="E37" s="5">
        <f t="shared" si="2"/>
        <v>0</v>
      </c>
      <c r="F37">
        <f t="shared" si="3"/>
        <v>0</v>
      </c>
    </row>
    <row r="38" spans="1:6">
      <c r="A38" t="s">
        <v>77</v>
      </c>
      <c r="B38" s="3" t="s">
        <v>44</v>
      </c>
      <c r="C38" s="4">
        <v>1</v>
      </c>
      <c r="D38" s="4">
        <v>0</v>
      </c>
      <c r="E38" s="5">
        <f t="shared" si="2"/>
        <v>0</v>
      </c>
      <c r="F38">
        <f t="shared" si="3"/>
        <v>0</v>
      </c>
    </row>
    <row r="39" spans="1:6">
      <c r="A39" t="s">
        <v>77</v>
      </c>
      <c r="B39" s="3" t="s">
        <v>6</v>
      </c>
      <c r="C39" s="4">
        <v>18</v>
      </c>
      <c r="D39" s="4">
        <v>13</v>
      </c>
      <c r="E39" s="5">
        <f t="shared" si="2"/>
        <v>72.222222222222214</v>
      </c>
      <c r="F39">
        <f t="shared" si="3"/>
        <v>0</v>
      </c>
    </row>
    <row r="40" spans="1:6">
      <c r="A40" t="s">
        <v>77</v>
      </c>
      <c r="B40" s="3" t="s">
        <v>7</v>
      </c>
      <c r="C40" s="4">
        <v>3</v>
      </c>
      <c r="D40" s="4">
        <v>1</v>
      </c>
      <c r="E40" s="5">
        <f t="shared" si="2"/>
        <v>33.333333333333329</v>
      </c>
      <c r="F40">
        <f t="shared" si="3"/>
        <v>0</v>
      </c>
    </row>
    <row r="41" spans="1:6">
      <c r="A41" t="s">
        <v>77</v>
      </c>
      <c r="B41" s="3" t="s">
        <v>45</v>
      </c>
      <c r="C41" s="4">
        <v>2</v>
      </c>
      <c r="D41" s="4">
        <v>2</v>
      </c>
      <c r="E41" s="5">
        <f t="shared" si="2"/>
        <v>100</v>
      </c>
      <c r="F41">
        <f t="shared" si="3"/>
        <v>1</v>
      </c>
    </row>
    <row r="42" spans="1:6">
      <c r="A42" t="s">
        <v>77</v>
      </c>
      <c r="B42" s="3" t="s">
        <v>8</v>
      </c>
      <c r="C42" s="4">
        <v>41</v>
      </c>
      <c r="D42" s="4">
        <v>0</v>
      </c>
      <c r="E42" s="5">
        <f t="shared" si="2"/>
        <v>0</v>
      </c>
      <c r="F42">
        <f t="shared" si="3"/>
        <v>0</v>
      </c>
    </row>
    <row r="43" spans="1:6">
      <c r="A43" t="s">
        <v>77</v>
      </c>
      <c r="B43" s="3" t="s">
        <v>9</v>
      </c>
      <c r="C43" s="4">
        <v>44</v>
      </c>
      <c r="D43" s="4">
        <v>43</v>
      </c>
      <c r="E43" s="5">
        <f t="shared" si="2"/>
        <v>97.727272727272734</v>
      </c>
      <c r="F43">
        <f t="shared" si="3"/>
        <v>1</v>
      </c>
    </row>
    <row r="44" spans="1:6">
      <c r="A44" t="s">
        <v>77</v>
      </c>
      <c r="B44" s="3" t="s">
        <v>46</v>
      </c>
      <c r="C44" s="4">
        <v>9</v>
      </c>
      <c r="D44" s="4">
        <v>0</v>
      </c>
      <c r="E44" s="5">
        <f t="shared" si="2"/>
        <v>0</v>
      </c>
      <c r="F44">
        <f t="shared" si="3"/>
        <v>0</v>
      </c>
    </row>
    <row r="45" spans="1:6">
      <c r="A45" t="s">
        <v>77</v>
      </c>
      <c r="B45" s="3" t="s">
        <v>47</v>
      </c>
      <c r="C45" s="4">
        <v>1</v>
      </c>
      <c r="D45" s="4">
        <v>0</v>
      </c>
      <c r="E45" s="5">
        <f t="shared" si="2"/>
        <v>0</v>
      </c>
      <c r="F45">
        <f t="shared" si="3"/>
        <v>0</v>
      </c>
    </row>
    <row r="46" spans="1:6">
      <c r="A46" t="s">
        <v>77</v>
      </c>
      <c r="B46" s="3" t="s">
        <v>48</v>
      </c>
      <c r="C46" s="4">
        <v>1</v>
      </c>
      <c r="D46" s="4">
        <v>0</v>
      </c>
      <c r="E46" s="5">
        <f t="shared" si="2"/>
        <v>0</v>
      </c>
      <c r="F46">
        <f t="shared" si="3"/>
        <v>0</v>
      </c>
    </row>
    <row r="47" spans="1:6">
      <c r="A47" t="s">
        <v>77</v>
      </c>
      <c r="B47" s="3" t="s">
        <v>49</v>
      </c>
      <c r="C47" s="4">
        <v>1</v>
      </c>
      <c r="D47" s="4">
        <v>0</v>
      </c>
      <c r="E47" s="5">
        <f t="shared" si="2"/>
        <v>0</v>
      </c>
      <c r="F47">
        <f t="shared" si="3"/>
        <v>0</v>
      </c>
    </row>
    <row r="48" spans="1:6">
      <c r="A48" t="s">
        <v>77</v>
      </c>
      <c r="B48" s="3" t="s">
        <v>50</v>
      </c>
      <c r="C48" s="4">
        <v>2</v>
      </c>
      <c r="D48" s="4">
        <v>0</v>
      </c>
      <c r="E48" s="5">
        <f t="shared" si="2"/>
        <v>0</v>
      </c>
      <c r="F48">
        <f t="shared" si="3"/>
        <v>0</v>
      </c>
    </row>
    <row r="49" spans="1:6">
      <c r="A49" t="s">
        <v>77</v>
      </c>
      <c r="B49" s="3" t="s">
        <v>11</v>
      </c>
      <c r="C49" s="4">
        <v>59</v>
      </c>
      <c r="D49" s="4">
        <v>52</v>
      </c>
      <c r="E49" s="5">
        <f t="shared" si="2"/>
        <v>88.135593220338976</v>
      </c>
      <c r="F49">
        <f t="shared" si="3"/>
        <v>1</v>
      </c>
    </row>
    <row r="50" spans="1:6">
      <c r="A50" t="s">
        <v>77</v>
      </c>
      <c r="B50" s="3" t="s">
        <v>51</v>
      </c>
      <c r="C50" s="4">
        <v>1</v>
      </c>
      <c r="D50" s="4">
        <v>0</v>
      </c>
      <c r="E50" s="5">
        <f t="shared" si="2"/>
        <v>0</v>
      </c>
      <c r="F50">
        <f t="shared" si="3"/>
        <v>0</v>
      </c>
    </row>
    <row r="51" spans="1:6">
      <c r="A51" t="s">
        <v>77</v>
      </c>
      <c r="B51" s="3" t="s">
        <v>13</v>
      </c>
      <c r="C51" s="4">
        <v>11</v>
      </c>
      <c r="D51" s="4">
        <v>9</v>
      </c>
      <c r="E51" s="5">
        <f t="shared" si="2"/>
        <v>81.818181818181827</v>
      </c>
      <c r="F51">
        <f t="shared" si="3"/>
        <v>1</v>
      </c>
    </row>
    <row r="52" spans="1:6">
      <c r="A52" t="s">
        <v>77</v>
      </c>
      <c r="B52" s="3" t="s">
        <v>14</v>
      </c>
      <c r="C52" s="4">
        <v>2</v>
      </c>
      <c r="D52" s="4">
        <v>0</v>
      </c>
      <c r="E52" s="5">
        <f t="shared" si="2"/>
        <v>0</v>
      </c>
      <c r="F52">
        <f t="shared" si="3"/>
        <v>0</v>
      </c>
    </row>
    <row r="53" spans="1:6">
      <c r="A53" t="s">
        <v>77</v>
      </c>
      <c r="B53" s="3" t="s">
        <v>52</v>
      </c>
      <c r="C53" s="4">
        <v>1</v>
      </c>
      <c r="D53" s="4">
        <v>0</v>
      </c>
      <c r="E53" s="5">
        <f t="shared" si="2"/>
        <v>0</v>
      </c>
      <c r="F53">
        <f t="shared" si="3"/>
        <v>0</v>
      </c>
    </row>
    <row r="54" spans="1:6">
      <c r="A54" t="s">
        <v>77</v>
      </c>
      <c r="B54" s="3" t="s">
        <v>53</v>
      </c>
      <c r="C54" s="4">
        <v>8</v>
      </c>
      <c r="D54" s="4">
        <v>0</v>
      </c>
      <c r="E54" s="5">
        <f t="shared" si="2"/>
        <v>0</v>
      </c>
      <c r="F54">
        <f t="shared" si="3"/>
        <v>0</v>
      </c>
    </row>
    <row r="55" spans="1:6">
      <c r="A55" t="s">
        <v>77</v>
      </c>
      <c r="B55" s="3" t="s">
        <v>54</v>
      </c>
      <c r="C55" s="4">
        <v>1</v>
      </c>
      <c r="D55" s="4">
        <v>0</v>
      </c>
      <c r="E55" s="5">
        <f t="shared" si="2"/>
        <v>0</v>
      </c>
      <c r="F55">
        <f t="shared" si="3"/>
        <v>0</v>
      </c>
    </row>
    <row r="56" spans="1:6">
      <c r="A56" t="s">
        <v>77</v>
      </c>
      <c r="B56" s="3" t="s">
        <v>15</v>
      </c>
      <c r="C56" s="4">
        <v>3</v>
      </c>
      <c r="D56" s="4">
        <v>0</v>
      </c>
      <c r="E56" s="5">
        <f t="shared" si="2"/>
        <v>0</v>
      </c>
      <c r="F56">
        <f t="shared" si="3"/>
        <v>0</v>
      </c>
    </row>
    <row r="57" spans="1:6">
      <c r="A57" t="s">
        <v>77</v>
      </c>
      <c r="B57" s="3" t="s">
        <v>55</v>
      </c>
      <c r="C57" s="4">
        <v>4</v>
      </c>
      <c r="D57" s="4">
        <v>4</v>
      </c>
      <c r="E57" s="5">
        <f t="shared" si="2"/>
        <v>100</v>
      </c>
      <c r="F57">
        <f t="shared" si="3"/>
        <v>1</v>
      </c>
    </row>
    <row r="58" spans="1:6">
      <c r="A58" t="s">
        <v>77</v>
      </c>
      <c r="B58" s="3" t="s">
        <v>56</v>
      </c>
      <c r="C58" s="4">
        <v>6</v>
      </c>
      <c r="D58" s="4">
        <v>2</v>
      </c>
      <c r="E58" s="5">
        <f t="shared" si="2"/>
        <v>33.333333333333329</v>
      </c>
      <c r="F58">
        <f t="shared" si="3"/>
        <v>0</v>
      </c>
    </row>
    <row r="59" spans="1:6">
      <c r="A59" t="s">
        <v>77</v>
      </c>
      <c r="B59" s="3" t="s">
        <v>57</v>
      </c>
      <c r="C59" s="4">
        <v>1</v>
      </c>
      <c r="D59" s="4">
        <v>1</v>
      </c>
      <c r="E59" s="5">
        <f t="shared" si="2"/>
        <v>100</v>
      </c>
      <c r="F59">
        <f t="shared" si="3"/>
        <v>1</v>
      </c>
    </row>
    <row r="60" spans="1:6">
      <c r="A60" t="s">
        <v>77</v>
      </c>
      <c r="B60" s="3" t="s">
        <v>58</v>
      </c>
      <c r="C60" s="4">
        <v>1</v>
      </c>
      <c r="D60" s="4">
        <v>0</v>
      </c>
      <c r="E60" s="5">
        <f t="shared" si="2"/>
        <v>0</v>
      </c>
      <c r="F60">
        <f t="shared" si="3"/>
        <v>0</v>
      </c>
    </row>
    <row r="61" spans="1:6">
      <c r="A61" t="s">
        <v>77</v>
      </c>
      <c r="B61" s="3" t="s">
        <v>59</v>
      </c>
      <c r="C61" s="4">
        <v>2</v>
      </c>
      <c r="D61" s="4">
        <v>0</v>
      </c>
      <c r="E61" s="5">
        <f t="shared" si="2"/>
        <v>0</v>
      </c>
      <c r="F61">
        <f t="shared" si="3"/>
        <v>0</v>
      </c>
    </row>
    <row r="62" spans="1:6">
      <c r="A62" t="s">
        <v>77</v>
      </c>
      <c r="B62" s="3" t="s">
        <v>60</v>
      </c>
      <c r="C62" s="4">
        <v>1</v>
      </c>
      <c r="D62" s="4">
        <v>0</v>
      </c>
      <c r="E62" s="5">
        <f t="shared" si="2"/>
        <v>0</v>
      </c>
      <c r="F62">
        <f t="shared" si="3"/>
        <v>0</v>
      </c>
    </row>
    <row r="63" spans="1:6">
      <c r="A63" t="s">
        <v>77</v>
      </c>
      <c r="B63" s="3" t="s">
        <v>17</v>
      </c>
      <c r="C63" s="4">
        <v>1</v>
      </c>
      <c r="D63" s="4">
        <v>0</v>
      </c>
      <c r="E63" s="5">
        <f t="shared" si="2"/>
        <v>0</v>
      </c>
      <c r="F63">
        <f t="shared" si="3"/>
        <v>0</v>
      </c>
    </row>
    <row r="64" spans="1:6">
      <c r="A64" t="s">
        <v>77</v>
      </c>
      <c r="B64" s="3" t="s">
        <v>61</v>
      </c>
      <c r="C64" s="4">
        <v>11</v>
      </c>
      <c r="D64" s="4">
        <v>11</v>
      </c>
      <c r="E64" s="5">
        <f t="shared" si="2"/>
        <v>100</v>
      </c>
      <c r="F64">
        <f t="shared" si="3"/>
        <v>1</v>
      </c>
    </row>
    <row r="65" spans="1:6">
      <c r="A65" t="s">
        <v>77</v>
      </c>
      <c r="B65" s="3" t="s">
        <v>62</v>
      </c>
      <c r="C65" s="4">
        <v>2</v>
      </c>
      <c r="D65" s="4">
        <v>0</v>
      </c>
      <c r="E65" s="5">
        <f t="shared" si="2"/>
        <v>0</v>
      </c>
      <c r="F65">
        <f t="shared" si="3"/>
        <v>0</v>
      </c>
    </row>
    <row r="66" spans="1:6">
      <c r="A66" t="s">
        <v>77</v>
      </c>
      <c r="B66" s="3" t="s">
        <v>63</v>
      </c>
      <c r="C66" s="4">
        <v>1</v>
      </c>
      <c r="D66" s="4">
        <v>0</v>
      </c>
      <c r="E66" s="5">
        <f t="shared" si="2"/>
        <v>0</v>
      </c>
      <c r="F66">
        <f t="shared" si="3"/>
        <v>0</v>
      </c>
    </row>
    <row r="67" spans="1:6">
      <c r="A67" t="s">
        <v>77</v>
      </c>
      <c r="B67" s="3" t="s">
        <v>19</v>
      </c>
      <c r="C67" s="4">
        <v>12</v>
      </c>
      <c r="D67" s="4">
        <v>0</v>
      </c>
      <c r="E67" s="5">
        <f t="shared" si="2"/>
        <v>0</v>
      </c>
      <c r="F67">
        <f t="shared" si="3"/>
        <v>0</v>
      </c>
    </row>
    <row r="68" spans="1:6">
      <c r="A68" t="s">
        <v>77</v>
      </c>
      <c r="B68" s="3" t="s">
        <v>20</v>
      </c>
      <c r="C68" s="4">
        <v>27</v>
      </c>
      <c r="D68" s="4">
        <v>23</v>
      </c>
      <c r="E68" s="5">
        <f t="shared" si="2"/>
        <v>85.18518518518519</v>
      </c>
      <c r="F68">
        <f t="shared" si="3"/>
        <v>1</v>
      </c>
    </row>
    <row r="69" spans="1:6">
      <c r="A69" t="s">
        <v>77</v>
      </c>
      <c r="B69" s="3" t="s">
        <v>21</v>
      </c>
      <c r="C69" s="4">
        <v>1</v>
      </c>
      <c r="D69" s="4">
        <v>0</v>
      </c>
      <c r="E69" s="5">
        <f t="shared" si="2"/>
        <v>0</v>
      </c>
      <c r="F69">
        <f t="shared" si="3"/>
        <v>0</v>
      </c>
    </row>
    <row r="70" spans="1:6">
      <c r="A70" t="s">
        <v>77</v>
      </c>
      <c r="B70" s="3" t="s">
        <v>64</v>
      </c>
      <c r="C70" s="4">
        <v>1</v>
      </c>
      <c r="D70" s="4">
        <v>0</v>
      </c>
      <c r="E70" s="5">
        <f t="shared" si="2"/>
        <v>0</v>
      </c>
      <c r="F70">
        <f t="shared" si="3"/>
        <v>0</v>
      </c>
    </row>
    <row r="71" spans="1:6">
      <c r="A71" t="s">
        <v>77</v>
      </c>
      <c r="B71" s="3" t="s">
        <v>65</v>
      </c>
      <c r="C71" s="4">
        <v>1</v>
      </c>
      <c r="D71" s="4">
        <v>1</v>
      </c>
      <c r="E71" s="5">
        <f t="shared" si="2"/>
        <v>100</v>
      </c>
      <c r="F71">
        <f t="shared" si="3"/>
        <v>1</v>
      </c>
    </row>
    <row r="72" spans="1:6">
      <c r="A72" t="s">
        <v>77</v>
      </c>
      <c r="B72" s="3" t="s">
        <v>66</v>
      </c>
      <c r="C72" s="4">
        <v>1</v>
      </c>
      <c r="D72" s="4">
        <v>0</v>
      </c>
      <c r="E72" s="5">
        <f t="shared" si="2"/>
        <v>0</v>
      </c>
      <c r="F72">
        <f t="shared" si="3"/>
        <v>0</v>
      </c>
    </row>
    <row r="73" spans="1:6">
      <c r="A73" t="s">
        <v>77</v>
      </c>
      <c r="B73" s="3" t="s">
        <v>22</v>
      </c>
      <c r="C73" s="4">
        <v>103</v>
      </c>
      <c r="D73" s="4">
        <v>23</v>
      </c>
      <c r="E73" s="5">
        <f t="shared" si="2"/>
        <v>22.330097087378643</v>
      </c>
      <c r="F73">
        <f t="shared" si="3"/>
        <v>0</v>
      </c>
    </row>
    <row r="74" spans="1:6">
      <c r="A74" t="s">
        <v>77</v>
      </c>
      <c r="B74" s="3" t="s">
        <v>23</v>
      </c>
      <c r="C74" s="4">
        <v>22</v>
      </c>
      <c r="D74" s="4">
        <v>15</v>
      </c>
      <c r="E74" s="5">
        <f t="shared" si="2"/>
        <v>68.181818181818173</v>
      </c>
      <c r="F74">
        <f t="shared" si="3"/>
        <v>0</v>
      </c>
    </row>
    <row r="75" spans="1:6">
      <c r="A75" t="s">
        <v>77</v>
      </c>
      <c r="B75" s="3" t="s">
        <v>24</v>
      </c>
      <c r="C75" s="4">
        <v>35</v>
      </c>
      <c r="D75" s="4">
        <v>2</v>
      </c>
      <c r="E75" s="5">
        <f t="shared" si="2"/>
        <v>5.7142857142857144</v>
      </c>
      <c r="F75">
        <f t="shared" si="3"/>
        <v>0</v>
      </c>
    </row>
    <row r="76" spans="1:6">
      <c r="A76" t="s">
        <v>77</v>
      </c>
      <c r="B76" s="3" t="s">
        <v>25</v>
      </c>
      <c r="C76" s="4">
        <v>17</v>
      </c>
      <c r="D76" s="4">
        <v>17</v>
      </c>
      <c r="E76" s="5">
        <f t="shared" si="2"/>
        <v>100</v>
      </c>
      <c r="F76">
        <f t="shared" si="3"/>
        <v>1</v>
      </c>
    </row>
    <row r="77" spans="1:6">
      <c r="A77" t="s">
        <v>77</v>
      </c>
      <c r="B77" s="3" t="s">
        <v>26</v>
      </c>
      <c r="C77" s="4">
        <v>1</v>
      </c>
      <c r="D77" s="4">
        <v>0</v>
      </c>
      <c r="E77" s="5">
        <f t="shared" si="2"/>
        <v>0</v>
      </c>
      <c r="F77">
        <f t="shared" si="3"/>
        <v>0</v>
      </c>
    </row>
    <row r="78" spans="1:6">
      <c r="A78" t="s">
        <v>77</v>
      </c>
      <c r="B78" s="3" t="s">
        <v>27</v>
      </c>
      <c r="C78" s="4">
        <v>1</v>
      </c>
      <c r="D78" s="4">
        <v>1</v>
      </c>
      <c r="E78" s="5">
        <f t="shared" si="2"/>
        <v>100</v>
      </c>
      <c r="F78">
        <f t="shared" si="3"/>
        <v>1</v>
      </c>
    </row>
    <row r="79" spans="1:6">
      <c r="A79" t="s">
        <v>77</v>
      </c>
      <c r="B79" s="3" t="s">
        <v>67</v>
      </c>
      <c r="C79" s="4">
        <v>4</v>
      </c>
      <c r="D79" s="4">
        <v>0</v>
      </c>
      <c r="E79" s="5">
        <f t="shared" si="2"/>
        <v>0</v>
      </c>
      <c r="F79">
        <f t="shared" si="3"/>
        <v>0</v>
      </c>
    </row>
    <row r="80" spans="1:6">
      <c r="A80" t="s">
        <v>77</v>
      </c>
      <c r="B80" s="3" t="s">
        <v>68</v>
      </c>
      <c r="C80" s="4">
        <v>5</v>
      </c>
      <c r="D80" s="4">
        <v>3</v>
      </c>
      <c r="E80" s="5">
        <f t="shared" si="2"/>
        <v>60</v>
      </c>
      <c r="F80">
        <f t="shared" si="3"/>
        <v>0</v>
      </c>
    </row>
    <row r="81" spans="1:6">
      <c r="A81" t="s">
        <v>77</v>
      </c>
      <c r="B81" s="3" t="s">
        <v>29</v>
      </c>
      <c r="C81" s="4">
        <v>4</v>
      </c>
      <c r="D81" s="4">
        <v>0</v>
      </c>
      <c r="E81" s="5">
        <f t="shared" si="2"/>
        <v>0</v>
      </c>
      <c r="F81">
        <f t="shared" si="3"/>
        <v>0</v>
      </c>
    </row>
    <row r="82" spans="1:6">
      <c r="A82" t="s">
        <v>77</v>
      </c>
      <c r="B82" s="3" t="s">
        <v>69</v>
      </c>
      <c r="C82" s="4">
        <v>1</v>
      </c>
      <c r="D82" s="4">
        <v>1</v>
      </c>
      <c r="E82" s="5">
        <f t="shared" si="2"/>
        <v>100</v>
      </c>
      <c r="F82">
        <f t="shared" si="3"/>
        <v>1</v>
      </c>
    </row>
    <row r="83" spans="1:6">
      <c r="A83" t="s">
        <v>77</v>
      </c>
      <c r="B83" s="3" t="s">
        <v>70</v>
      </c>
      <c r="C83" s="4">
        <v>1</v>
      </c>
      <c r="D83" s="4">
        <v>0</v>
      </c>
      <c r="E83" s="5">
        <f t="shared" si="2"/>
        <v>0</v>
      </c>
      <c r="F83">
        <f t="shared" si="3"/>
        <v>0</v>
      </c>
    </row>
    <row r="84" spans="1:6">
      <c r="A84" t="s">
        <v>77</v>
      </c>
      <c r="B84" s="3" t="s">
        <v>71</v>
      </c>
      <c r="C84" s="4">
        <v>1</v>
      </c>
      <c r="D84" s="4">
        <v>0</v>
      </c>
      <c r="E84" s="5">
        <f t="shared" si="2"/>
        <v>0</v>
      </c>
      <c r="F84">
        <f t="shared" si="3"/>
        <v>0</v>
      </c>
    </row>
    <row r="85" spans="1:6">
      <c r="A85" t="s">
        <v>77</v>
      </c>
      <c r="B85" s="3" t="s">
        <v>72</v>
      </c>
      <c r="C85" s="4">
        <v>5</v>
      </c>
      <c r="D85" s="4">
        <v>1</v>
      </c>
      <c r="E85" s="5">
        <f t="shared" si="2"/>
        <v>20</v>
      </c>
      <c r="F85">
        <f t="shared" si="3"/>
        <v>0</v>
      </c>
    </row>
    <row r="86" spans="1:6">
      <c r="A86" t="s">
        <v>77</v>
      </c>
      <c r="B86" s="3" t="s">
        <v>73</v>
      </c>
      <c r="C86" s="4">
        <v>1</v>
      </c>
      <c r="D86" s="4">
        <v>0</v>
      </c>
      <c r="E86" s="5">
        <f t="shared" si="2"/>
        <v>0</v>
      </c>
      <c r="F86">
        <f t="shared" si="3"/>
        <v>0</v>
      </c>
    </row>
    <row r="87" spans="1:6">
      <c r="A87" t="s">
        <v>77</v>
      </c>
      <c r="B87" s="3" t="s">
        <v>30</v>
      </c>
      <c r="C87" s="4">
        <v>6</v>
      </c>
      <c r="D87" s="4">
        <v>0</v>
      </c>
      <c r="E87" s="5">
        <f t="shared" si="2"/>
        <v>0</v>
      </c>
      <c r="F87">
        <f t="shared" si="3"/>
        <v>0</v>
      </c>
    </row>
    <row r="88" spans="1:6">
      <c r="A88" t="s">
        <v>77</v>
      </c>
      <c r="B88" s="3" t="s">
        <v>31</v>
      </c>
      <c r="C88" s="4">
        <v>2</v>
      </c>
      <c r="D88" s="4">
        <v>2</v>
      </c>
      <c r="E88" s="5">
        <f t="shared" si="2"/>
        <v>100</v>
      </c>
      <c r="F88">
        <f t="shared" si="3"/>
        <v>1</v>
      </c>
    </row>
    <row r="89" spans="1:6">
      <c r="A89" t="s">
        <v>77</v>
      </c>
      <c r="B89" s="3" t="s">
        <v>74</v>
      </c>
      <c r="C89" s="4">
        <v>1</v>
      </c>
      <c r="D89" s="4">
        <v>0</v>
      </c>
      <c r="E89" s="5">
        <f t="shared" si="2"/>
        <v>0</v>
      </c>
      <c r="F89">
        <f t="shared" si="3"/>
        <v>0</v>
      </c>
    </row>
    <row r="90" spans="1:6">
      <c r="A90" t="s">
        <v>77</v>
      </c>
      <c r="B90" s="3" t="s">
        <v>32</v>
      </c>
      <c r="C90" s="4">
        <v>9</v>
      </c>
      <c r="D90" s="4">
        <v>0</v>
      </c>
      <c r="E90" s="5">
        <f t="shared" si="2"/>
        <v>0</v>
      </c>
      <c r="F90">
        <f t="shared" si="3"/>
        <v>0</v>
      </c>
    </row>
    <row r="91" spans="1:6">
      <c r="A91" t="s">
        <v>77</v>
      </c>
      <c r="B91" s="3" t="s">
        <v>75</v>
      </c>
      <c r="C91" s="4">
        <v>9</v>
      </c>
      <c r="D91" s="4">
        <v>1</v>
      </c>
      <c r="E91" s="5">
        <f t="shared" si="2"/>
        <v>11.111111111111111</v>
      </c>
      <c r="F91">
        <f t="shared" si="3"/>
        <v>0</v>
      </c>
    </row>
    <row r="92" spans="1:6">
      <c r="A92" t="s">
        <v>77</v>
      </c>
      <c r="B92" s="3" t="s">
        <v>76</v>
      </c>
      <c r="C92" s="4">
        <v>13</v>
      </c>
      <c r="D92" s="4">
        <v>4</v>
      </c>
      <c r="E92" s="5">
        <f t="shared" si="2"/>
        <v>30.76923076923077</v>
      </c>
      <c r="F92">
        <f t="shared" si="3"/>
        <v>0</v>
      </c>
    </row>
    <row r="93" spans="1:6">
      <c r="A93" t="s">
        <v>77</v>
      </c>
      <c r="B93" s="3" t="s">
        <v>33</v>
      </c>
      <c r="C93" s="4">
        <v>2</v>
      </c>
      <c r="D93" s="4">
        <v>0</v>
      </c>
      <c r="E93" s="5">
        <f t="shared" si="2"/>
        <v>0</v>
      </c>
      <c r="F93">
        <f t="shared" si="3"/>
        <v>0</v>
      </c>
    </row>
    <row r="94" spans="1:6">
      <c r="A94" t="s">
        <v>77</v>
      </c>
      <c r="B94" s="3" t="s">
        <v>34</v>
      </c>
      <c r="C94" s="4">
        <v>4</v>
      </c>
      <c r="D94" s="4">
        <v>0</v>
      </c>
      <c r="E94" s="5">
        <f t="shared" si="2"/>
        <v>0</v>
      </c>
      <c r="F94">
        <f t="shared" si="3"/>
        <v>0</v>
      </c>
    </row>
    <row r="95" spans="1:6">
      <c r="A95" t="s">
        <v>77</v>
      </c>
      <c r="B95" s="3" t="s">
        <v>35</v>
      </c>
      <c r="C95" s="4">
        <v>1</v>
      </c>
      <c r="D95" s="4">
        <v>0</v>
      </c>
      <c r="E95" s="5">
        <f t="shared" si="2"/>
        <v>0</v>
      </c>
      <c r="F95">
        <f t="shared" si="3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G71"/>
  <sheetViews>
    <sheetView tabSelected="1" zoomScale="85" zoomScaleNormal="85" zoomScalePageLayoutView="85" workbookViewId="0">
      <pane ySplit="1" topLeftCell="A32" activePane="bottomLeft" state="frozen"/>
      <selection pane="bottomLeft" activeCell="N50" sqref="N50"/>
    </sheetView>
  </sheetViews>
  <sheetFormatPr defaultColWidth="8.85546875" defaultRowHeight="15"/>
  <cols>
    <col min="1" max="1" width="27.85546875" customWidth="1"/>
    <col min="2" max="2" width="13" customWidth="1"/>
    <col min="3" max="3" width="31.140625" customWidth="1"/>
    <col min="4" max="4" width="12" customWidth="1"/>
    <col min="5" max="5" width="15.28515625" customWidth="1"/>
  </cols>
  <sheetData>
    <row r="1" spans="1:5">
      <c r="A1" s="8" t="s">
        <v>78</v>
      </c>
      <c r="B1" s="8" t="s">
        <v>85</v>
      </c>
      <c r="C1" s="8" t="s">
        <v>83</v>
      </c>
      <c r="D1" s="11" t="s">
        <v>84</v>
      </c>
      <c r="E1" s="11" t="s">
        <v>5</v>
      </c>
    </row>
    <row r="2" spans="1:5">
      <c r="A2" s="3" t="s">
        <v>38</v>
      </c>
      <c r="B2" s="4">
        <v>12</v>
      </c>
      <c r="C2" s="4">
        <v>0</v>
      </c>
      <c r="D2" s="5">
        <f>C2/B2*100</f>
        <v>0</v>
      </c>
      <c r="E2">
        <f>IF(D2&gt;75,1,0)</f>
        <v>0</v>
      </c>
    </row>
    <row r="3" spans="1:5">
      <c r="A3" s="3" t="s">
        <v>39</v>
      </c>
      <c r="B3" s="4">
        <v>7</v>
      </c>
      <c r="C3" s="4">
        <v>0</v>
      </c>
      <c r="D3" s="5">
        <f t="shared" ref="D3:D66" si="0">C3/B3*100</f>
        <v>0</v>
      </c>
      <c r="E3">
        <f t="shared" ref="E3:E66" si="1">IF(D3&gt;75,1,0)</f>
        <v>0</v>
      </c>
    </row>
    <row r="4" spans="1:5">
      <c r="A4" s="3" t="s">
        <v>40</v>
      </c>
      <c r="B4" s="4">
        <v>1</v>
      </c>
      <c r="C4" s="4">
        <v>0</v>
      </c>
      <c r="D4" s="5">
        <f t="shared" si="0"/>
        <v>0</v>
      </c>
      <c r="E4">
        <f t="shared" si="1"/>
        <v>0</v>
      </c>
    </row>
    <row r="5" spans="1:5">
      <c r="A5" s="3" t="s">
        <v>41</v>
      </c>
      <c r="B5" s="4">
        <v>49</v>
      </c>
      <c r="C5" s="4">
        <v>48</v>
      </c>
      <c r="D5" s="5">
        <f t="shared" si="0"/>
        <v>97.959183673469383</v>
      </c>
      <c r="E5">
        <f t="shared" si="1"/>
        <v>1</v>
      </c>
    </row>
    <row r="6" spans="1:5">
      <c r="A6" s="3" t="s">
        <v>42</v>
      </c>
      <c r="B6" s="4">
        <v>43</v>
      </c>
      <c r="C6" s="4">
        <v>0</v>
      </c>
      <c r="D6" s="5">
        <f t="shared" si="0"/>
        <v>0</v>
      </c>
      <c r="E6">
        <f t="shared" si="1"/>
        <v>0</v>
      </c>
    </row>
    <row r="7" spans="1:5">
      <c r="A7" s="3" t="s">
        <v>43</v>
      </c>
      <c r="B7" s="4">
        <v>1</v>
      </c>
      <c r="C7" s="4">
        <v>0</v>
      </c>
      <c r="D7" s="5">
        <f t="shared" si="0"/>
        <v>0</v>
      </c>
      <c r="E7">
        <f t="shared" si="1"/>
        <v>0</v>
      </c>
    </row>
    <row r="8" spans="1:5">
      <c r="A8" s="3" t="s">
        <v>44</v>
      </c>
      <c r="B8" s="4">
        <v>1</v>
      </c>
      <c r="C8" s="4">
        <v>0</v>
      </c>
      <c r="D8" s="5">
        <f t="shared" si="0"/>
        <v>0</v>
      </c>
      <c r="E8">
        <f t="shared" si="1"/>
        <v>0</v>
      </c>
    </row>
    <row r="9" spans="1:5">
      <c r="A9" s="3" t="s">
        <v>6</v>
      </c>
      <c r="B9" s="4">
        <v>58</v>
      </c>
      <c r="C9" s="4">
        <v>48</v>
      </c>
      <c r="D9" s="5">
        <f t="shared" si="0"/>
        <v>82.758620689655174</v>
      </c>
      <c r="E9">
        <f t="shared" si="1"/>
        <v>1</v>
      </c>
    </row>
    <row r="10" spans="1:5">
      <c r="A10" s="3" t="s">
        <v>7</v>
      </c>
      <c r="B10" s="4">
        <v>6</v>
      </c>
      <c r="C10" s="4">
        <v>1</v>
      </c>
      <c r="D10" s="5">
        <f t="shared" si="0"/>
        <v>16.666666666666664</v>
      </c>
      <c r="E10">
        <f t="shared" si="1"/>
        <v>0</v>
      </c>
    </row>
    <row r="11" spans="1:5">
      <c r="A11" s="3" t="s">
        <v>45</v>
      </c>
      <c r="B11" s="4">
        <v>2</v>
      </c>
      <c r="C11" s="4">
        <v>2</v>
      </c>
      <c r="D11" s="5">
        <f t="shared" si="0"/>
        <v>100</v>
      </c>
      <c r="E11">
        <f t="shared" si="1"/>
        <v>1</v>
      </c>
    </row>
    <row r="12" spans="1:5">
      <c r="A12" s="3" t="s">
        <v>8</v>
      </c>
      <c r="B12" s="4">
        <v>54</v>
      </c>
      <c r="C12" s="4">
        <v>0</v>
      </c>
      <c r="D12" s="5">
        <f t="shared" si="0"/>
        <v>0</v>
      </c>
      <c r="E12">
        <f t="shared" si="1"/>
        <v>0</v>
      </c>
    </row>
    <row r="13" spans="1:5">
      <c r="A13" s="3" t="s">
        <v>9</v>
      </c>
      <c r="B13" s="4">
        <v>53</v>
      </c>
      <c r="C13" s="4">
        <v>52</v>
      </c>
      <c r="D13" s="5">
        <f t="shared" si="0"/>
        <v>98.113207547169807</v>
      </c>
      <c r="E13">
        <f t="shared" si="1"/>
        <v>1</v>
      </c>
    </row>
    <row r="14" spans="1:5">
      <c r="A14" s="3" t="s">
        <v>10</v>
      </c>
      <c r="B14" s="4">
        <v>3</v>
      </c>
      <c r="C14" s="4">
        <v>0</v>
      </c>
      <c r="D14" s="5">
        <f t="shared" si="0"/>
        <v>0</v>
      </c>
      <c r="E14">
        <f t="shared" si="1"/>
        <v>0</v>
      </c>
    </row>
    <row r="15" spans="1:5">
      <c r="A15" s="3" t="s">
        <v>46</v>
      </c>
      <c r="B15" s="4">
        <v>9</v>
      </c>
      <c r="C15" s="4">
        <v>0</v>
      </c>
      <c r="D15" s="5">
        <f t="shared" si="0"/>
        <v>0</v>
      </c>
      <c r="E15">
        <f t="shared" si="1"/>
        <v>0</v>
      </c>
    </row>
    <row r="16" spans="1:5">
      <c r="A16" s="3" t="s">
        <v>47</v>
      </c>
      <c r="B16" s="4">
        <v>1</v>
      </c>
      <c r="C16" s="4">
        <v>0</v>
      </c>
      <c r="D16" s="5">
        <f t="shared" si="0"/>
        <v>0</v>
      </c>
      <c r="E16">
        <f t="shared" si="1"/>
        <v>0</v>
      </c>
    </row>
    <row r="17" spans="1:5">
      <c r="A17" s="3" t="s">
        <v>48</v>
      </c>
      <c r="B17" s="4">
        <v>1</v>
      </c>
      <c r="C17" s="4">
        <v>0</v>
      </c>
      <c r="D17" s="5">
        <f t="shared" si="0"/>
        <v>0</v>
      </c>
      <c r="E17">
        <f t="shared" si="1"/>
        <v>0</v>
      </c>
    </row>
    <row r="18" spans="1:5">
      <c r="A18" s="3" t="s">
        <v>49</v>
      </c>
      <c r="B18" s="4">
        <v>1</v>
      </c>
      <c r="C18" s="4">
        <v>0</v>
      </c>
      <c r="D18" s="5">
        <f t="shared" si="0"/>
        <v>0</v>
      </c>
      <c r="E18">
        <f t="shared" si="1"/>
        <v>0</v>
      </c>
    </row>
    <row r="19" spans="1:5">
      <c r="A19" s="3" t="s">
        <v>50</v>
      </c>
      <c r="B19" s="4">
        <v>2</v>
      </c>
      <c r="C19" s="4">
        <v>0</v>
      </c>
      <c r="D19" s="5">
        <f t="shared" si="0"/>
        <v>0</v>
      </c>
      <c r="E19">
        <f t="shared" si="1"/>
        <v>0</v>
      </c>
    </row>
    <row r="20" spans="1:5">
      <c r="A20" s="3" t="s">
        <v>11</v>
      </c>
      <c r="B20" s="4">
        <v>61</v>
      </c>
      <c r="C20" s="4">
        <v>54</v>
      </c>
      <c r="D20" s="5">
        <f t="shared" si="0"/>
        <v>88.52459016393442</v>
      </c>
      <c r="E20">
        <f t="shared" si="1"/>
        <v>1</v>
      </c>
    </row>
    <row r="21" spans="1:5">
      <c r="A21" s="3" t="s">
        <v>51</v>
      </c>
      <c r="B21" s="4">
        <v>1</v>
      </c>
      <c r="C21" s="4">
        <v>0</v>
      </c>
      <c r="D21" s="5">
        <f t="shared" si="0"/>
        <v>0</v>
      </c>
      <c r="E21">
        <f t="shared" si="1"/>
        <v>0</v>
      </c>
    </row>
    <row r="22" spans="1:5">
      <c r="A22" s="3" t="s">
        <v>12</v>
      </c>
      <c r="B22" s="4">
        <v>2</v>
      </c>
      <c r="C22" s="4">
        <v>0</v>
      </c>
      <c r="D22" s="5">
        <f t="shared" si="0"/>
        <v>0</v>
      </c>
      <c r="E22">
        <f t="shared" si="1"/>
        <v>0</v>
      </c>
    </row>
    <row r="23" spans="1:5">
      <c r="A23" s="3" t="s">
        <v>13</v>
      </c>
      <c r="B23" s="4">
        <v>12</v>
      </c>
      <c r="C23" s="4">
        <v>10</v>
      </c>
      <c r="D23" s="5">
        <f t="shared" si="0"/>
        <v>83.333333333333343</v>
      </c>
      <c r="E23">
        <f t="shared" si="1"/>
        <v>1</v>
      </c>
    </row>
    <row r="24" spans="1:5">
      <c r="A24" s="3" t="s">
        <v>14</v>
      </c>
      <c r="B24" s="4">
        <v>7</v>
      </c>
      <c r="C24" s="4">
        <v>5</v>
      </c>
      <c r="D24" s="5">
        <f t="shared" si="0"/>
        <v>71.428571428571431</v>
      </c>
      <c r="E24">
        <f t="shared" si="1"/>
        <v>0</v>
      </c>
    </row>
    <row r="25" spans="1:5">
      <c r="A25" s="3" t="s">
        <v>52</v>
      </c>
      <c r="B25" s="4">
        <v>1</v>
      </c>
      <c r="C25" s="4">
        <v>0</v>
      </c>
      <c r="D25" s="5">
        <f t="shared" si="0"/>
        <v>0</v>
      </c>
      <c r="E25">
        <f t="shared" si="1"/>
        <v>0</v>
      </c>
    </row>
    <row r="26" spans="1:5">
      <c r="A26" s="3" t="s">
        <v>53</v>
      </c>
      <c r="B26" s="4">
        <v>8</v>
      </c>
      <c r="C26" s="4">
        <v>0</v>
      </c>
      <c r="D26" s="5">
        <f t="shared" si="0"/>
        <v>0</v>
      </c>
      <c r="E26">
        <f t="shared" si="1"/>
        <v>0</v>
      </c>
    </row>
    <row r="27" spans="1:5">
      <c r="A27" s="3" t="s">
        <v>54</v>
      </c>
      <c r="B27" s="4">
        <v>1</v>
      </c>
      <c r="C27" s="4">
        <v>0</v>
      </c>
      <c r="D27" s="5">
        <f t="shared" si="0"/>
        <v>0</v>
      </c>
      <c r="E27">
        <f t="shared" si="1"/>
        <v>0</v>
      </c>
    </row>
    <row r="28" spans="1:5">
      <c r="A28" s="3" t="s">
        <v>15</v>
      </c>
      <c r="B28" s="4">
        <v>5</v>
      </c>
      <c r="C28" s="4">
        <v>0</v>
      </c>
      <c r="D28" s="5">
        <f t="shared" si="0"/>
        <v>0</v>
      </c>
      <c r="E28">
        <f t="shared" si="1"/>
        <v>0</v>
      </c>
    </row>
    <row r="29" spans="1:5">
      <c r="A29" s="3" t="s">
        <v>55</v>
      </c>
      <c r="B29" s="4">
        <v>4</v>
      </c>
      <c r="C29" s="4">
        <v>4</v>
      </c>
      <c r="D29" s="5">
        <f t="shared" si="0"/>
        <v>100</v>
      </c>
      <c r="E29">
        <f t="shared" si="1"/>
        <v>1</v>
      </c>
    </row>
    <row r="30" spans="1:5">
      <c r="A30" s="3" t="s">
        <v>16</v>
      </c>
      <c r="B30" s="4">
        <v>4</v>
      </c>
      <c r="C30" s="4">
        <v>0</v>
      </c>
      <c r="D30" s="5">
        <f t="shared" si="0"/>
        <v>0</v>
      </c>
      <c r="E30">
        <f t="shared" si="1"/>
        <v>0</v>
      </c>
    </row>
    <row r="31" spans="1:5">
      <c r="A31" s="3" t="s">
        <v>56</v>
      </c>
      <c r="B31" s="4">
        <v>6</v>
      </c>
      <c r="C31" s="4">
        <v>2</v>
      </c>
      <c r="D31" s="5">
        <f t="shared" si="0"/>
        <v>33.333333333333329</v>
      </c>
      <c r="E31">
        <f t="shared" si="1"/>
        <v>0</v>
      </c>
    </row>
    <row r="32" spans="1:5">
      <c r="A32" s="3" t="s">
        <v>57</v>
      </c>
      <c r="B32" s="4">
        <v>1</v>
      </c>
      <c r="C32" s="4">
        <v>1</v>
      </c>
      <c r="D32" s="5">
        <f t="shared" si="0"/>
        <v>100</v>
      </c>
      <c r="E32">
        <f t="shared" si="1"/>
        <v>1</v>
      </c>
    </row>
    <row r="33" spans="1:5">
      <c r="A33" s="3" t="s">
        <v>58</v>
      </c>
      <c r="B33" s="4">
        <v>1</v>
      </c>
      <c r="C33" s="4">
        <v>0</v>
      </c>
      <c r="D33" s="5">
        <f t="shared" si="0"/>
        <v>0</v>
      </c>
      <c r="E33">
        <f t="shared" si="1"/>
        <v>0</v>
      </c>
    </row>
    <row r="34" spans="1:5">
      <c r="A34" s="3" t="s">
        <v>59</v>
      </c>
      <c r="B34" s="4">
        <v>2</v>
      </c>
      <c r="C34" s="4">
        <v>0</v>
      </c>
      <c r="D34" s="5">
        <f t="shared" si="0"/>
        <v>0</v>
      </c>
      <c r="E34">
        <f t="shared" si="1"/>
        <v>0</v>
      </c>
    </row>
    <row r="35" spans="1:5">
      <c r="A35" s="3" t="s">
        <v>60</v>
      </c>
      <c r="B35" s="4">
        <v>1</v>
      </c>
      <c r="C35" s="4">
        <v>0</v>
      </c>
      <c r="D35" s="5">
        <f t="shared" si="0"/>
        <v>0</v>
      </c>
      <c r="E35">
        <f t="shared" si="1"/>
        <v>0</v>
      </c>
    </row>
    <row r="36" spans="1:5">
      <c r="A36" s="3" t="s">
        <v>17</v>
      </c>
      <c r="B36" s="4">
        <v>2</v>
      </c>
      <c r="C36" s="4">
        <v>0</v>
      </c>
      <c r="D36" s="5">
        <f t="shared" si="0"/>
        <v>0</v>
      </c>
      <c r="E36">
        <f t="shared" si="1"/>
        <v>0</v>
      </c>
    </row>
    <row r="37" spans="1:5">
      <c r="A37" s="3" t="s">
        <v>61</v>
      </c>
      <c r="B37" s="4">
        <v>11</v>
      </c>
      <c r="C37" s="4">
        <v>11</v>
      </c>
      <c r="D37" s="5">
        <f t="shared" si="0"/>
        <v>100</v>
      </c>
      <c r="E37">
        <f t="shared" si="1"/>
        <v>1</v>
      </c>
    </row>
    <row r="38" spans="1:5">
      <c r="A38" s="3" t="s">
        <v>62</v>
      </c>
      <c r="B38" s="4">
        <v>2</v>
      </c>
      <c r="C38" s="4">
        <v>0</v>
      </c>
      <c r="D38" s="5">
        <f t="shared" si="0"/>
        <v>0</v>
      </c>
      <c r="E38">
        <f t="shared" si="1"/>
        <v>0</v>
      </c>
    </row>
    <row r="39" spans="1:5">
      <c r="A39" s="3" t="s">
        <v>18</v>
      </c>
      <c r="B39" s="4">
        <v>1</v>
      </c>
      <c r="C39" s="4">
        <v>0</v>
      </c>
      <c r="D39" s="5">
        <f t="shared" si="0"/>
        <v>0</v>
      </c>
      <c r="E39">
        <f t="shared" si="1"/>
        <v>0</v>
      </c>
    </row>
    <row r="40" spans="1:5">
      <c r="A40" s="3" t="s">
        <v>63</v>
      </c>
      <c r="B40" s="4">
        <v>1</v>
      </c>
      <c r="C40" s="4">
        <v>0</v>
      </c>
      <c r="D40" s="5">
        <f t="shared" si="0"/>
        <v>0</v>
      </c>
      <c r="E40">
        <f t="shared" si="1"/>
        <v>0</v>
      </c>
    </row>
    <row r="41" spans="1:5">
      <c r="A41" s="3" t="s">
        <v>19</v>
      </c>
      <c r="B41" s="4">
        <v>13</v>
      </c>
      <c r="C41" s="4">
        <v>0</v>
      </c>
      <c r="D41" s="5">
        <f t="shared" si="0"/>
        <v>0</v>
      </c>
      <c r="E41">
        <f t="shared" si="1"/>
        <v>0</v>
      </c>
    </row>
    <row r="42" spans="1:5">
      <c r="A42" s="3" t="s">
        <v>20</v>
      </c>
      <c r="B42" s="4">
        <v>29</v>
      </c>
      <c r="C42" s="4">
        <v>24</v>
      </c>
      <c r="D42" s="5">
        <f t="shared" si="0"/>
        <v>82.758620689655174</v>
      </c>
      <c r="E42">
        <f t="shared" si="1"/>
        <v>1</v>
      </c>
    </row>
    <row r="43" spans="1:5">
      <c r="A43" s="3" t="s">
        <v>21</v>
      </c>
      <c r="B43" s="4">
        <v>2</v>
      </c>
      <c r="C43" s="4">
        <v>0</v>
      </c>
      <c r="D43" s="5">
        <f t="shared" si="0"/>
        <v>0</v>
      </c>
      <c r="E43">
        <f t="shared" si="1"/>
        <v>0</v>
      </c>
    </row>
    <row r="44" spans="1:5">
      <c r="A44" s="3" t="s">
        <v>64</v>
      </c>
      <c r="B44" s="4">
        <v>1</v>
      </c>
      <c r="C44" s="4">
        <v>0</v>
      </c>
      <c r="D44" s="5">
        <f t="shared" si="0"/>
        <v>0</v>
      </c>
      <c r="E44">
        <f t="shared" si="1"/>
        <v>0</v>
      </c>
    </row>
    <row r="45" spans="1:5">
      <c r="A45" s="3" t="s">
        <v>65</v>
      </c>
      <c r="B45" s="4">
        <v>1</v>
      </c>
      <c r="C45" s="4">
        <v>1</v>
      </c>
      <c r="D45" s="5">
        <f t="shared" si="0"/>
        <v>100</v>
      </c>
      <c r="E45">
        <f t="shared" si="1"/>
        <v>1</v>
      </c>
    </row>
    <row r="46" spans="1:5">
      <c r="A46" s="3" t="s">
        <v>66</v>
      </c>
      <c r="B46" s="4">
        <v>1</v>
      </c>
      <c r="C46" s="4">
        <v>0</v>
      </c>
      <c r="D46" s="5">
        <f t="shared" si="0"/>
        <v>0</v>
      </c>
      <c r="E46">
        <f t="shared" si="1"/>
        <v>0</v>
      </c>
    </row>
    <row r="47" spans="1:5">
      <c r="A47" s="3" t="s">
        <v>22</v>
      </c>
      <c r="B47" s="4">
        <v>120</v>
      </c>
      <c r="C47" s="4">
        <v>23</v>
      </c>
      <c r="D47" s="5">
        <f t="shared" si="0"/>
        <v>19.166666666666668</v>
      </c>
      <c r="E47">
        <f t="shared" si="1"/>
        <v>0</v>
      </c>
    </row>
    <row r="48" spans="1:5">
      <c r="A48" s="3" t="s">
        <v>23</v>
      </c>
      <c r="B48" s="4">
        <v>27</v>
      </c>
      <c r="C48" s="4">
        <v>19</v>
      </c>
      <c r="D48" s="5">
        <f t="shared" si="0"/>
        <v>70.370370370370367</v>
      </c>
      <c r="E48">
        <f t="shared" si="1"/>
        <v>0</v>
      </c>
    </row>
    <row r="49" spans="1:5">
      <c r="A49" s="3" t="s">
        <v>24</v>
      </c>
      <c r="B49" s="4">
        <v>36</v>
      </c>
      <c r="C49" s="4">
        <v>2</v>
      </c>
      <c r="D49" s="5">
        <f t="shared" si="0"/>
        <v>5.5555555555555554</v>
      </c>
      <c r="E49">
        <f t="shared" si="1"/>
        <v>0</v>
      </c>
    </row>
    <row r="50" spans="1:5">
      <c r="A50" s="3" t="s">
        <v>25</v>
      </c>
      <c r="B50" s="4">
        <v>25</v>
      </c>
      <c r="C50" s="4">
        <v>25</v>
      </c>
      <c r="D50" s="5">
        <f t="shared" si="0"/>
        <v>100</v>
      </c>
      <c r="E50">
        <f t="shared" si="1"/>
        <v>1</v>
      </c>
    </row>
    <row r="51" spans="1:5">
      <c r="A51" s="3" t="s">
        <v>26</v>
      </c>
      <c r="B51" s="4">
        <v>2</v>
      </c>
      <c r="C51" s="4">
        <v>0</v>
      </c>
      <c r="D51" s="5">
        <f t="shared" si="0"/>
        <v>0</v>
      </c>
      <c r="E51">
        <f t="shared" si="1"/>
        <v>0</v>
      </c>
    </row>
    <row r="52" spans="1:5">
      <c r="A52" s="3" t="s">
        <v>27</v>
      </c>
      <c r="B52" s="4">
        <v>2</v>
      </c>
      <c r="C52" s="4">
        <v>1</v>
      </c>
      <c r="D52" s="5">
        <f t="shared" si="0"/>
        <v>50</v>
      </c>
      <c r="E52">
        <f t="shared" si="1"/>
        <v>0</v>
      </c>
    </row>
    <row r="53" spans="1:5">
      <c r="A53" s="3" t="s">
        <v>28</v>
      </c>
      <c r="B53" s="4">
        <v>4</v>
      </c>
      <c r="C53" s="4">
        <v>2</v>
      </c>
      <c r="D53" s="5">
        <f t="shared" si="0"/>
        <v>50</v>
      </c>
      <c r="E53">
        <f t="shared" si="1"/>
        <v>0</v>
      </c>
    </row>
    <row r="54" spans="1:5">
      <c r="A54" s="3" t="s">
        <v>67</v>
      </c>
      <c r="B54" s="4">
        <v>4</v>
      </c>
      <c r="C54" s="4">
        <v>0</v>
      </c>
      <c r="D54" s="5">
        <f t="shared" si="0"/>
        <v>0</v>
      </c>
      <c r="E54">
        <f t="shared" si="1"/>
        <v>0</v>
      </c>
    </row>
    <row r="55" spans="1:5">
      <c r="A55" s="3" t="s">
        <v>68</v>
      </c>
      <c r="B55" s="4">
        <v>5</v>
      </c>
      <c r="C55" s="4">
        <v>3</v>
      </c>
      <c r="D55" s="5">
        <f t="shared" si="0"/>
        <v>60</v>
      </c>
      <c r="E55">
        <f t="shared" si="1"/>
        <v>0</v>
      </c>
    </row>
    <row r="56" spans="1:5">
      <c r="A56" s="3" t="s">
        <v>29</v>
      </c>
      <c r="B56" s="4">
        <v>39</v>
      </c>
      <c r="C56" s="4">
        <v>34</v>
      </c>
      <c r="D56" s="5">
        <f t="shared" si="0"/>
        <v>87.179487179487182</v>
      </c>
      <c r="E56">
        <f t="shared" si="1"/>
        <v>1</v>
      </c>
    </row>
    <row r="57" spans="1:5">
      <c r="A57" s="3" t="s">
        <v>69</v>
      </c>
      <c r="B57" s="4">
        <v>1</v>
      </c>
      <c r="C57" s="4">
        <v>1</v>
      </c>
      <c r="D57" s="5">
        <f t="shared" si="0"/>
        <v>100</v>
      </c>
      <c r="E57">
        <f t="shared" si="1"/>
        <v>1</v>
      </c>
    </row>
    <row r="58" spans="1:5">
      <c r="A58" s="3" t="s">
        <v>70</v>
      </c>
      <c r="B58" s="4">
        <v>1</v>
      </c>
      <c r="C58" s="4">
        <v>0</v>
      </c>
      <c r="D58" s="5">
        <f t="shared" si="0"/>
        <v>0</v>
      </c>
      <c r="E58">
        <f t="shared" si="1"/>
        <v>0</v>
      </c>
    </row>
    <row r="59" spans="1:5">
      <c r="A59" s="3" t="s">
        <v>71</v>
      </c>
      <c r="B59" s="4">
        <v>1</v>
      </c>
      <c r="C59" s="4">
        <v>0</v>
      </c>
      <c r="D59" s="5">
        <f t="shared" si="0"/>
        <v>0</v>
      </c>
      <c r="E59">
        <f t="shared" si="1"/>
        <v>0</v>
      </c>
    </row>
    <row r="60" spans="1:5">
      <c r="A60" s="3" t="s">
        <v>72</v>
      </c>
      <c r="B60" s="4">
        <v>5</v>
      </c>
      <c r="C60" s="4">
        <v>1</v>
      </c>
      <c r="D60" s="5">
        <f t="shared" si="0"/>
        <v>20</v>
      </c>
      <c r="E60">
        <f t="shared" si="1"/>
        <v>0</v>
      </c>
    </row>
    <row r="61" spans="1:5">
      <c r="A61" s="3" t="s">
        <v>73</v>
      </c>
      <c r="B61" s="4">
        <v>1</v>
      </c>
      <c r="C61" s="4">
        <v>0</v>
      </c>
      <c r="D61" s="5">
        <f t="shared" si="0"/>
        <v>0</v>
      </c>
      <c r="E61">
        <f t="shared" si="1"/>
        <v>0</v>
      </c>
    </row>
    <row r="62" spans="1:5">
      <c r="A62" s="3" t="s">
        <v>30</v>
      </c>
      <c r="B62" s="4">
        <v>14</v>
      </c>
      <c r="C62" s="4">
        <v>0</v>
      </c>
      <c r="D62" s="5">
        <f t="shared" si="0"/>
        <v>0</v>
      </c>
      <c r="E62">
        <f t="shared" si="1"/>
        <v>0</v>
      </c>
    </row>
    <row r="63" spans="1:5">
      <c r="A63" s="3" t="s">
        <v>31</v>
      </c>
      <c r="B63" s="4">
        <v>3</v>
      </c>
      <c r="C63" s="4">
        <v>3</v>
      </c>
      <c r="D63" s="5">
        <f t="shared" si="0"/>
        <v>100</v>
      </c>
      <c r="E63">
        <f t="shared" si="1"/>
        <v>1</v>
      </c>
    </row>
    <row r="64" spans="1:5">
      <c r="A64" s="3" t="s">
        <v>74</v>
      </c>
      <c r="B64" s="4">
        <v>1</v>
      </c>
      <c r="C64" s="4">
        <v>0</v>
      </c>
      <c r="D64" s="5">
        <f t="shared" si="0"/>
        <v>0</v>
      </c>
      <c r="E64">
        <f t="shared" si="1"/>
        <v>0</v>
      </c>
    </row>
    <row r="65" spans="1:7">
      <c r="A65" s="3" t="s">
        <v>32</v>
      </c>
      <c r="B65" s="4">
        <f>12+515</f>
        <v>527</v>
      </c>
      <c r="C65" s="4">
        <v>199</v>
      </c>
      <c r="D65" s="5">
        <f t="shared" si="0"/>
        <v>37.760910815939283</v>
      </c>
      <c r="E65">
        <f t="shared" si="1"/>
        <v>0</v>
      </c>
    </row>
    <row r="66" spans="1:7">
      <c r="A66" s="3" t="s">
        <v>75</v>
      </c>
      <c r="B66" s="4">
        <v>9</v>
      </c>
      <c r="C66" s="4">
        <v>1</v>
      </c>
      <c r="D66" s="5">
        <f t="shared" si="0"/>
        <v>11.111111111111111</v>
      </c>
      <c r="E66">
        <f t="shared" si="1"/>
        <v>0</v>
      </c>
    </row>
    <row r="67" spans="1:7">
      <c r="A67" s="3" t="s">
        <v>76</v>
      </c>
      <c r="B67" s="4">
        <v>13</v>
      </c>
      <c r="C67" s="4">
        <v>4</v>
      </c>
      <c r="D67" s="5">
        <f t="shared" ref="D67:D70" si="2">C67/B67*100</f>
        <v>30.76923076923077</v>
      </c>
      <c r="E67">
        <f t="shared" ref="E67:E70" si="3">IF(D67&gt;75,1,0)</f>
        <v>0</v>
      </c>
    </row>
    <row r="68" spans="1:7">
      <c r="A68" s="3" t="s">
        <v>33</v>
      </c>
      <c r="B68" s="4">
        <v>3</v>
      </c>
      <c r="C68" s="4">
        <v>0</v>
      </c>
      <c r="D68" s="5">
        <f t="shared" si="2"/>
        <v>0</v>
      </c>
      <c r="E68">
        <f t="shared" si="3"/>
        <v>0</v>
      </c>
    </row>
    <row r="69" spans="1:7">
      <c r="A69" s="3" t="s">
        <v>34</v>
      </c>
      <c r="B69" s="4">
        <v>5</v>
      </c>
      <c r="C69" s="4">
        <v>0</v>
      </c>
      <c r="D69" s="5">
        <f t="shared" si="2"/>
        <v>0</v>
      </c>
      <c r="E69">
        <f t="shared" si="3"/>
        <v>0</v>
      </c>
    </row>
    <row r="70" spans="1:7">
      <c r="A70" s="3" t="s">
        <v>35</v>
      </c>
      <c r="B70" s="4">
        <v>2</v>
      </c>
      <c r="C70" s="4">
        <v>1</v>
      </c>
      <c r="D70" s="5">
        <f t="shared" si="2"/>
        <v>50</v>
      </c>
      <c r="E70">
        <f t="shared" si="3"/>
        <v>0</v>
      </c>
    </row>
    <row r="71" spans="1:7">
      <c r="A71" s="9" t="s">
        <v>36</v>
      </c>
      <c r="B71" s="10">
        <f>SUM(B2:B70)</f>
        <v>1335</v>
      </c>
      <c r="C71" s="10">
        <f>SUM(C2:C70)</f>
        <v>582</v>
      </c>
      <c r="D71" s="12">
        <f t="shared" ref="D71" si="4">C71/B71*100</f>
        <v>43.595505617977523</v>
      </c>
      <c r="E71" s="10">
        <f>SUM(E2:E70)</f>
        <v>15</v>
      </c>
      <c r="F71" s="5">
        <f>E71/69*100</f>
        <v>21.739130434782609</v>
      </c>
      <c r="G71" t="s">
        <v>82</v>
      </c>
    </row>
  </sheetData>
  <autoFilter ref="A1:E7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Blad5</vt:lpstr>
      <vt:lpstr>DataPB+LB</vt:lpstr>
      <vt:lpstr>Pb+LB</vt:lpstr>
      <vt:lpstr>Tabell</vt:lpstr>
      <vt:lpstr>Blad3</vt:lpstr>
    </vt:vector>
  </TitlesOfParts>
  <Company>Transportstyrelsen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lara02</dc:creator>
  <cp:lastModifiedBy>lara02</cp:lastModifiedBy>
  <dcterms:created xsi:type="dcterms:W3CDTF">2012-03-22T11:01:14Z</dcterms:created>
  <dcterms:modified xsi:type="dcterms:W3CDTF">2012-03-28T12:27:07Z</dcterms:modified>
</cp:coreProperties>
</file>