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äg- och järnvägsavdelningen\Data och System\Data och analys\STRADA\6.Dataförvaltning\62.Off_stat\Webbtabeller\"/>
    </mc:Choice>
  </mc:AlternateContent>
  <bookViews>
    <workbookView xWindow="675" yWindow="330" windowWidth="12810" windowHeight="7890" tabRatio="701"/>
  </bookViews>
  <sheets>
    <sheet name="Månad" sheetId="29" r:id="rId1"/>
    <sheet name="Färdsätt" sheetId="22" r:id="rId2"/>
    <sheet name="Kön" sheetId="23" r:id="rId3"/>
    <sheet name="Olyckstyp" sheetId="24" r:id="rId4"/>
    <sheet name="Åldersgrupp" sheetId="25" r:id="rId5"/>
    <sheet name="ESRI_MAPINFO_SHEET" sheetId="28" state="veryHidden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AC17" i="29" l="1"/>
  <c r="AC16" i="29"/>
  <c r="AC15" i="29"/>
  <c r="AC14" i="29"/>
  <c r="AC13" i="29"/>
  <c r="AC12" i="29"/>
  <c r="AC11" i="29"/>
  <c r="AC10" i="29"/>
  <c r="AC9" i="29"/>
  <c r="AC8" i="29"/>
  <c r="AC7" i="29"/>
  <c r="AC6" i="29"/>
  <c r="AC5" i="29"/>
  <c r="AC4" i="29"/>
  <c r="N17" i="29"/>
  <c r="N16" i="29"/>
  <c r="N15" i="29"/>
  <c r="N14" i="29"/>
  <c r="N13" i="29"/>
  <c r="N12" i="29"/>
  <c r="N11" i="29"/>
  <c r="N10" i="29"/>
  <c r="N9" i="29"/>
  <c r="N8" i="29"/>
  <c r="N7" i="29"/>
  <c r="N6" i="29"/>
  <c r="N5" i="29"/>
  <c r="N4" i="29"/>
  <c r="P53" i="23"/>
  <c r="P52" i="23"/>
  <c r="N48" i="25" l="1"/>
  <c r="P50" i="23" l="1"/>
  <c r="P49" i="23"/>
  <c r="P48" i="23"/>
  <c r="D49" i="23"/>
  <c r="D48" i="23"/>
  <c r="I48" i="22" l="1"/>
</calcChain>
</file>

<file path=xl/sharedStrings.xml><?xml version="1.0" encoding="utf-8"?>
<sst xmlns="http://schemas.openxmlformats.org/spreadsheetml/2006/main" count="146" uniqueCount="62">
  <si>
    <t>År</t>
  </si>
  <si>
    <t>Bilförare</t>
  </si>
  <si>
    <t>Bilpassagerare</t>
  </si>
  <si>
    <t>Motorcyklister</t>
  </si>
  <si>
    <t>Mopedister</t>
  </si>
  <si>
    <t>Cyklister</t>
  </si>
  <si>
    <t>Gående</t>
  </si>
  <si>
    <t>Övriga</t>
  </si>
  <si>
    <t>Summa</t>
  </si>
  <si>
    <t xml:space="preserve">Svårt skadade personer i polisrapporterade vägtrafikolyckor </t>
  </si>
  <si>
    <t xml:space="preserve">Dödade personer i polisrapporterade vägtrafikolyckor fördelade </t>
  </si>
  <si>
    <t>1994*</t>
  </si>
  <si>
    <t>2010**</t>
  </si>
  <si>
    <t>* Åren 1994-2002 inkluderas även personer som avlidit till följd av sjukdom.</t>
  </si>
  <si>
    <t>efter färdsätt. 1970-</t>
  </si>
  <si>
    <t>** F o m 2010 exklusive självmord</t>
  </si>
  <si>
    <t>fördelade efter färdsätt. 1970-</t>
  </si>
  <si>
    <t>Dödade personer i polisrapporterade vägtrafikolyckor fördelade efter kön och år.</t>
  </si>
  <si>
    <t>Män</t>
  </si>
  <si>
    <t>Kvinnor</t>
  </si>
  <si>
    <t>M+Kv</t>
  </si>
  <si>
    <t>Okänt</t>
  </si>
  <si>
    <t>** Fr o m 2010 exklusive självmord</t>
  </si>
  <si>
    <t xml:space="preserve">Dödade personer i polisrapporterade vägtrafikolyckor fördelade efter olyckstyp. </t>
  </si>
  <si>
    <t>1985-</t>
  </si>
  <si>
    <t>Motorfordon - Motorfordon</t>
  </si>
  <si>
    <t>Motorfordon -</t>
  </si>
  <si>
    <t>Övrigt</t>
  </si>
  <si>
    <t>Möte</t>
  </si>
  <si>
    <t>Omkörning</t>
  </si>
  <si>
    <t>Upphinnande</t>
  </si>
  <si>
    <t>Avsväng</t>
  </si>
  <si>
    <t>Kors.kurs</t>
  </si>
  <si>
    <t>Singel</t>
  </si>
  <si>
    <t>Cykel-moped</t>
  </si>
  <si>
    <t>Rådjur/Hjort</t>
  </si>
  <si>
    <t>Älg</t>
  </si>
  <si>
    <t>Ren</t>
  </si>
  <si>
    <t xml:space="preserve">Motorfordon  = Personbil, lastbil, buss och motorcykel </t>
  </si>
  <si>
    <t xml:space="preserve">Svårt skadade personer i polisrapporterade vägtrafikolyckor fördelade efter olyckstyp. </t>
  </si>
  <si>
    <t xml:space="preserve">Dödade personer i polisrapporterade vägtrafikolyckor fördelade efter </t>
  </si>
  <si>
    <t>åldersgrupp. 1970-</t>
  </si>
  <si>
    <t xml:space="preserve"> 0-6</t>
  </si>
  <si>
    <t xml:space="preserve"> 7-14</t>
  </si>
  <si>
    <t xml:space="preserve"> 15-17</t>
  </si>
  <si>
    <t xml:space="preserve"> 18-19</t>
  </si>
  <si>
    <t xml:space="preserve"> 20-24</t>
  </si>
  <si>
    <t xml:space="preserve"> 25-34</t>
  </si>
  <si>
    <t xml:space="preserve"> 35-44</t>
  </si>
  <si>
    <t xml:space="preserve"> 45-54</t>
  </si>
  <si>
    <t xml:space="preserve"> 55-64</t>
  </si>
  <si>
    <t xml:space="preserve"> 65-74</t>
  </si>
  <si>
    <t>75-</t>
  </si>
  <si>
    <t>Okänd</t>
  </si>
  <si>
    <t>fördelade efter åldersgrupp. 1970-</t>
  </si>
  <si>
    <t xml:space="preserve"> 65-</t>
  </si>
  <si>
    <t>*** Preliminär underlag till officiell statistik</t>
  </si>
  <si>
    <t>Tåg/spår</t>
  </si>
  <si>
    <t>efter månad. 1970-</t>
  </si>
  <si>
    <t>fördelade efter månad. 1970-</t>
  </si>
  <si>
    <t>2013</t>
  </si>
  <si>
    <t>(uppdaterad 2019-04-26)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</si>
</sst>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u/>
      <sz val="7"/>
      <color theme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b/>
      <i/>
      <sz val="10"/>
      <name val="Arial"/>
      <family val="2"/>
    </font>
    <font>
      <sz val="11"/>
      <name val="Calibri"/>
      <family val="2"/>
    </font>
    <font>
      <sz val="18"/>
      <name val="Verdana"/>
      <family val="2"/>
    </font>
    <font>
      <sz val="14"/>
      <name val="Verdana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b/>
      <sz val="10"/>
      <color theme="1"/>
      <name val="Arial"/>
      <family val="2"/>
    </font>
    <font>
      <i/>
      <sz val="12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87CEFA"/>
      </patternFill>
    </fill>
    <fill>
      <patternFill patternType="solid">
        <fgColor rgb="FFF08080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234">
    <xf numFmtId="0" fontId="0" fillId="0" borderId="0"/>
    <xf numFmtId="0" fontId="11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11" fillId="0" borderId="0"/>
    <xf numFmtId="0" fontId="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3" fillId="3" borderId="0" applyNumberFormat="0" applyBorder="0" applyAlignment="0" applyProtection="0"/>
    <xf numFmtId="0" fontId="24" fillId="20" borderId="3" applyNumberFormat="0" applyAlignment="0" applyProtection="0"/>
    <xf numFmtId="0" fontId="25" fillId="21" borderId="4" applyNumberFormat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5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3" applyNumberFormat="0" applyAlignment="0" applyProtection="0"/>
    <xf numFmtId="0" fontId="32" fillId="0" borderId="8" applyNumberFormat="0" applyFill="0" applyAlignment="0" applyProtection="0"/>
    <xf numFmtId="0" fontId="11" fillId="22" borderId="2" applyNumberFormat="0" applyFont="0" applyAlignment="0" applyProtection="0"/>
    <xf numFmtId="0" fontId="33" fillId="20" borderId="9" applyNumberFormat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37" fillId="23" borderId="0" applyNumberFormat="0" applyBorder="0" applyAlignment="0" applyProtection="0"/>
    <xf numFmtId="0" fontId="11" fillId="22" borderId="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2" applyNumberFormat="0" applyFont="0" applyAlignment="0" applyProtection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2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22" borderId="2" applyNumberFormat="0" applyFont="0" applyAlignment="0" applyProtection="0"/>
    <xf numFmtId="0" fontId="11" fillId="22" borderId="2" applyNumberFormat="0" applyFont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22" borderId="2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10" fillId="24" borderId="11">
      <alignment wrapText="1"/>
    </xf>
    <xf numFmtId="0" fontId="10" fillId="25" borderId="11">
      <alignment wrapText="1"/>
    </xf>
    <xf numFmtId="0" fontId="10" fillId="24" borderId="11">
      <alignment wrapText="1"/>
    </xf>
    <xf numFmtId="0" fontId="10" fillId="25" borderId="11">
      <alignment wrapText="1"/>
    </xf>
    <xf numFmtId="0" fontId="11" fillId="0" borderId="12"/>
    <xf numFmtId="0" fontId="40" fillId="0" borderId="12"/>
    <xf numFmtId="0" fontId="41" fillId="0" borderId="12"/>
    <xf numFmtId="0" fontId="11" fillId="0" borderId="11">
      <alignment vertical="top" wrapText="1"/>
    </xf>
    <xf numFmtId="0" fontId="10" fillId="0" borderId="11">
      <alignment wrapText="1"/>
    </xf>
    <xf numFmtId="0" fontId="11" fillId="0" borderId="11">
      <alignment wrapText="1"/>
    </xf>
    <xf numFmtId="0" fontId="11" fillId="0" borderId="11"/>
    <xf numFmtId="4" fontId="11" fillId="0" borderId="11">
      <alignment wrapText="1"/>
    </xf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10" fillId="0" borderId="0" xfId="0" applyFont="1" applyBorder="1"/>
    <xf numFmtId="0" fontId="11" fillId="0" borderId="0" xfId="0" applyFont="1" applyBorder="1"/>
    <xf numFmtId="0" fontId="11" fillId="0" borderId="0" xfId="1" applyFont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2" fillId="0" borderId="0" xfId="0" applyFont="1"/>
    <xf numFmtId="0" fontId="16" fillId="0" borderId="1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3" fontId="12" fillId="0" borderId="0" xfId="0" applyNumberFormat="1" applyFont="1"/>
    <xf numFmtId="3" fontId="12" fillId="0" borderId="0" xfId="0" applyNumberFormat="1" applyFont="1" applyAlignment="1">
      <alignment horizontal="right"/>
    </xf>
    <xf numFmtId="3" fontId="16" fillId="0" borderId="0" xfId="0" applyNumberFormat="1" applyFont="1"/>
    <xf numFmtId="3" fontId="12" fillId="0" borderId="0" xfId="0" applyNumberFormat="1" applyFont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0" fontId="0" fillId="0" borderId="0" xfId="0" applyBorder="1"/>
    <xf numFmtId="3" fontId="17" fillId="0" borderId="0" xfId="0" applyNumberFormat="1" applyFont="1"/>
    <xf numFmtId="0" fontId="18" fillId="0" borderId="0" xfId="0" applyFont="1"/>
    <xf numFmtId="0" fontId="11" fillId="0" borderId="0" xfId="0" applyFont="1"/>
    <xf numFmtId="0" fontId="10" fillId="0" borderId="0" xfId="0" applyFont="1"/>
    <xf numFmtId="3" fontId="11" fillId="0" borderId="0" xfId="0" applyNumberFormat="1" applyFont="1"/>
    <xf numFmtId="3" fontId="10" fillId="0" borderId="0" xfId="0" applyNumberFormat="1" applyFont="1"/>
    <xf numFmtId="0" fontId="19" fillId="0" borderId="0" xfId="0" applyFont="1"/>
    <xf numFmtId="3" fontId="19" fillId="0" borderId="0" xfId="0" applyNumberFormat="1" applyFont="1" applyAlignment="1">
      <alignment horizontal="right"/>
    </xf>
    <xf numFmtId="3" fontId="0" fillId="0" borderId="0" xfId="0" applyNumberFormat="1" applyFont="1"/>
    <xf numFmtId="3" fontId="18" fillId="0" borderId="0" xfId="0" applyNumberFormat="1" applyFont="1" applyAlignment="1">
      <alignment horizontal="right"/>
    </xf>
    <xf numFmtId="0" fontId="17" fillId="0" borderId="0" xfId="0" applyFont="1"/>
    <xf numFmtId="0" fontId="9" fillId="0" borderId="0" xfId="0" applyFont="1"/>
    <xf numFmtId="0" fontId="16" fillId="0" borderId="0" xfId="0" applyFont="1" applyAlignment="1">
      <alignment horizontal="right"/>
    </xf>
    <xf numFmtId="0" fontId="38" fillId="0" borderId="0" xfId="0" applyFont="1"/>
    <xf numFmtId="0" fontId="38" fillId="0" borderId="0" xfId="0" applyFont="1" applyBorder="1"/>
    <xf numFmtId="0" fontId="10" fillId="0" borderId="0" xfId="0" applyFont="1"/>
    <xf numFmtId="0" fontId="10" fillId="0" borderId="0" xfId="77" applyFont="1"/>
    <xf numFmtId="0" fontId="11" fillId="0" borderId="0" xfId="77" applyFont="1"/>
    <xf numFmtId="0" fontId="11" fillId="0" borderId="0" xfId="77" applyFont="1"/>
    <xf numFmtId="0" fontId="10" fillId="0" borderId="0" xfId="77" applyFont="1"/>
    <xf numFmtId="0" fontId="11" fillId="0" borderId="0" xfId="77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0" fillId="0" borderId="13" xfId="0" applyFont="1" applyBorder="1"/>
    <xf numFmtId="0" fontId="11" fillId="0" borderId="13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43" fillId="0" borderId="13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35" fillId="0" borderId="13" xfId="0" applyFont="1" applyBorder="1" applyAlignment="1">
      <alignment horizontal="right"/>
    </xf>
    <xf numFmtId="0" fontId="44" fillId="0" borderId="0" xfId="0" applyFont="1"/>
    <xf numFmtId="0" fontId="11" fillId="0" borderId="13" xfId="0" applyFont="1" applyBorder="1"/>
    <xf numFmtId="0" fontId="10" fillId="0" borderId="14" xfId="0" applyFont="1" applyBorder="1" applyAlignment="1">
      <alignment horizontal="center"/>
    </xf>
    <xf numFmtId="0" fontId="10" fillId="0" borderId="17" xfId="0" applyFont="1" applyBorder="1" applyAlignment="1">
      <alignment horizontal="center" wrapText="1"/>
    </xf>
    <xf numFmtId="49" fontId="10" fillId="0" borderId="18" xfId="0" applyNumberFormat="1" applyFont="1" applyBorder="1" applyAlignment="1">
      <alignment horizontal="left"/>
    </xf>
    <xf numFmtId="49" fontId="10" fillId="0" borderId="13" xfId="0" applyNumberFormat="1" applyFont="1" applyBorder="1" applyAlignment="1">
      <alignment horizontal="left"/>
    </xf>
    <xf numFmtId="49" fontId="10" fillId="0" borderId="19" xfId="0" applyNumberFormat="1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3" fontId="11" fillId="0" borderId="0" xfId="0" applyNumberFormat="1" applyFont="1" applyBorder="1"/>
    <xf numFmtId="0" fontId="10" fillId="0" borderId="0" xfId="0" applyFont="1" applyBorder="1" applyAlignment="1">
      <alignment horizontal="right" wrapText="1"/>
    </xf>
    <xf numFmtId="3" fontId="0" fillId="0" borderId="0" xfId="0" applyNumberFormat="1"/>
    <xf numFmtId="0" fontId="0" fillId="0" borderId="0" xfId="0" applyNumberFormat="1" applyBorder="1"/>
    <xf numFmtId="0" fontId="11" fillId="0" borderId="0" xfId="0" applyFont="1" applyBorder="1" applyAlignment="1">
      <alignment horizontal="right" vertical="top" wrapText="1"/>
    </xf>
    <xf numFmtId="3" fontId="19" fillId="0" borderId="0" xfId="0" applyNumberFormat="1" applyFont="1"/>
    <xf numFmtId="0" fontId="45" fillId="0" borderId="0" xfId="0" applyFont="1"/>
    <xf numFmtId="0" fontId="0" fillId="0" borderId="13" xfId="0" applyBorder="1"/>
    <xf numFmtId="0" fontId="17" fillId="0" borderId="0" xfId="0" applyFont="1" applyFill="1"/>
    <xf numFmtId="3" fontId="14" fillId="0" borderId="0" xfId="0" applyNumberFormat="1" applyFont="1"/>
    <xf numFmtId="3" fontId="15" fillId="0" borderId="0" xfId="0" applyNumberFormat="1" applyFont="1"/>
    <xf numFmtId="0" fontId="10" fillId="0" borderId="1" xfId="0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2" fontId="11" fillId="0" borderId="0" xfId="0" applyNumberFormat="1" applyFont="1"/>
    <xf numFmtId="3" fontId="0" fillId="0" borderId="0" xfId="0" applyNumberFormat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1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1" fillId="0" borderId="0" xfId="0" applyFont="1" applyAlignment="1">
      <alignment vertical="top"/>
    </xf>
    <xf numFmtId="0" fontId="46" fillId="0" borderId="20" xfId="0" applyFont="1" applyBorder="1" applyAlignment="1">
      <alignment horizontal="right"/>
    </xf>
    <xf numFmtId="0" fontId="42" fillId="0" borderId="20" xfId="0" applyNumberFormat="1" applyFont="1" applyBorder="1" applyAlignment="1">
      <alignment horizontal="right"/>
    </xf>
    <xf numFmtId="0" fontId="46" fillId="0" borderId="20" xfId="0" applyNumberFormat="1" applyFont="1" applyBorder="1" applyAlignment="1">
      <alignment horizontal="right"/>
    </xf>
    <xf numFmtId="0" fontId="47" fillId="0" borderId="0" xfId="0" applyFont="1"/>
    <xf numFmtId="0" fontId="49" fillId="0" borderId="0" xfId="0" applyFont="1"/>
    <xf numFmtId="3" fontId="49" fillId="0" borderId="0" xfId="0" applyNumberFormat="1" applyFont="1" applyAlignment="1">
      <alignment horizontal="right"/>
    </xf>
    <xf numFmtId="0" fontId="48" fillId="0" borderId="0" xfId="0" applyFont="1"/>
    <xf numFmtId="0" fontId="46" fillId="0" borderId="0" xfId="0" applyFont="1" applyBorder="1" applyAlignment="1">
      <alignment horizontal="right"/>
    </xf>
    <xf numFmtId="0" fontId="42" fillId="0" borderId="0" xfId="0" applyNumberFormat="1" applyFont="1" applyBorder="1" applyAlignment="1">
      <alignment horizontal="right"/>
    </xf>
    <xf numFmtId="0" fontId="46" fillId="0" borderId="0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6" xfId="0" applyBorder="1" applyAlignment="1">
      <alignment horizontal="left"/>
    </xf>
    <xf numFmtId="49" fontId="10" fillId="0" borderId="14" xfId="0" applyNumberFormat="1" applyFont="1" applyBorder="1" applyAlignment="1">
      <alignment horizontal="left"/>
    </xf>
    <xf numFmtId="49" fontId="10" fillId="0" borderId="17" xfId="0" applyNumberFormat="1" applyFont="1" applyBorder="1" applyAlignment="1">
      <alignment horizontal="left"/>
    </xf>
    <xf numFmtId="0" fontId="11" fillId="0" borderId="15" xfId="0" applyFont="1" applyBorder="1" applyAlignment="1">
      <alignment horizontal="left"/>
    </xf>
  </cellXfs>
  <cellStyles count="234"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bigheadernoborder" xfId="221"/>
    <cellStyle name="bluecolumnheader" xfId="218"/>
    <cellStyle name="boldarial10wrap" xfId="216"/>
    <cellStyle name="Calculation" xfId="41"/>
    <cellStyle name="Check Cell" xfId="42"/>
    <cellStyle name="Explanatory Text" xfId="43"/>
    <cellStyle name="Good" xfId="44"/>
    <cellStyle name="Heading 1" xfId="45"/>
    <cellStyle name="Heading 2" xfId="46"/>
    <cellStyle name="Heading 3" xfId="47"/>
    <cellStyle name="Heading 4" xfId="48"/>
    <cellStyle name="Hyperlänk 2" xfId="8"/>
    <cellStyle name="Input" xfId="49"/>
    <cellStyle name="Linked Cell" xfId="50"/>
    <cellStyle name="mediumheadernoborders" xfId="222"/>
    <cellStyle name="Neutral 2" xfId="60"/>
    <cellStyle name="Normal" xfId="0" builtinId="0"/>
    <cellStyle name="Normal 10" xfId="57"/>
    <cellStyle name="Normal 10 2" xfId="89"/>
    <cellStyle name="Normal 10 2 2" xfId="151"/>
    <cellStyle name="Normal 10 2 2 2" xfId="210"/>
    <cellStyle name="Normal 10 2 3" xfId="120"/>
    <cellStyle name="Normal 10 2 4" xfId="181"/>
    <cellStyle name="Normal 10 3" xfId="72"/>
    <cellStyle name="Normal 10 3 2" xfId="137"/>
    <cellStyle name="Normal 10 3 3" xfId="196"/>
    <cellStyle name="Normal 10 4" xfId="106"/>
    <cellStyle name="Normal 10 5" xfId="167"/>
    <cellStyle name="Normal 11" xfId="58"/>
    <cellStyle name="Normal 11 2" xfId="90"/>
    <cellStyle name="Normal 11 2 2" xfId="152"/>
    <cellStyle name="Normal 11 2 2 2" xfId="211"/>
    <cellStyle name="Normal 11 2 3" xfId="121"/>
    <cellStyle name="Normal 11 2 4" xfId="182"/>
    <cellStyle name="Normal 11 3" xfId="73"/>
    <cellStyle name="Normal 11 3 2" xfId="138"/>
    <cellStyle name="Normal 11 3 3" xfId="197"/>
    <cellStyle name="Normal 11 4" xfId="107"/>
    <cellStyle name="Normal 11 5" xfId="168"/>
    <cellStyle name="Normal 12" xfId="59"/>
    <cellStyle name="Normal 12 2" xfId="91"/>
    <cellStyle name="Normal 12 2 2" xfId="153"/>
    <cellStyle name="Normal 12 2 2 2" xfId="212"/>
    <cellStyle name="Normal 12 2 3" xfId="122"/>
    <cellStyle name="Normal 12 2 4" xfId="183"/>
    <cellStyle name="Normal 12 3" xfId="74"/>
    <cellStyle name="Normal 12 3 2" xfId="139"/>
    <cellStyle name="Normal 12 3 3" xfId="198"/>
    <cellStyle name="Normal 12 4" xfId="108"/>
    <cellStyle name="Normal 12 5" xfId="169"/>
    <cellStyle name="Normal 13" xfId="76"/>
    <cellStyle name="Normal 13 2" xfId="140"/>
    <cellStyle name="Normal 13 2 2" xfId="199"/>
    <cellStyle name="Normal 13 3" xfId="109"/>
    <cellStyle name="Normal 13 4" xfId="170"/>
    <cellStyle name="Normal 14" xfId="77"/>
    <cellStyle name="Normal 15" xfId="94"/>
    <cellStyle name="Normal 15 2" xfId="154"/>
    <cellStyle name="Normal 15 2 2" xfId="213"/>
    <cellStyle name="Normal 15 3" xfId="123"/>
    <cellStyle name="Normal 15 4" xfId="184"/>
    <cellStyle name="Normal 16" xfId="95"/>
    <cellStyle name="Normal 16 2" xfId="155"/>
    <cellStyle name="Normal 16 2 2" xfId="214"/>
    <cellStyle name="Normal 16 3" xfId="124"/>
    <cellStyle name="Normal 16 4" xfId="185"/>
    <cellStyle name="Normal 17" xfId="125"/>
    <cellStyle name="Normal 18" xfId="215"/>
    <cellStyle name="Normal 2" xfId="1"/>
    <cellStyle name="Normal 2 2" xfId="2"/>
    <cellStyle name="Normal 2 2 2" xfId="14"/>
    <cellStyle name="Normal 2 2 2 2" xfId="85"/>
    <cellStyle name="Normal 2 2 2 2 2" xfId="148"/>
    <cellStyle name="Normal 2 2 2 2 3" xfId="207"/>
    <cellStyle name="Normal 2 2 2 3" xfId="117"/>
    <cellStyle name="Normal 2 2 2 4" xfId="178"/>
    <cellStyle name="Normal 2 2 3" xfId="69"/>
    <cellStyle name="Normal 2 2 3 2" xfId="133"/>
    <cellStyle name="Normal 2 2 3 3" xfId="193"/>
    <cellStyle name="Normal 2 2 4" xfId="103"/>
    <cellStyle name="Normal 2 2 5" xfId="164"/>
    <cellStyle name="Normal 2 3" xfId="4"/>
    <cellStyle name="Normal 2 3 2" xfId="15"/>
    <cellStyle name="Normal 2 3 2 2" xfId="86"/>
    <cellStyle name="Normal 2 3 2 2 2" xfId="149"/>
    <cellStyle name="Normal 2 3 2 2 3" xfId="208"/>
    <cellStyle name="Normal 2 3 2 3" xfId="118"/>
    <cellStyle name="Normal 2 3 2 4" xfId="179"/>
    <cellStyle name="Normal 2 3 3" xfId="70"/>
    <cellStyle name="Normal 2 3 3 2" xfId="134"/>
    <cellStyle name="Normal 2 3 3 3" xfId="194"/>
    <cellStyle name="Normal 2 3 4" xfId="104"/>
    <cellStyle name="Normal 2 3 5" xfId="165"/>
    <cellStyle name="Normal 2 4" xfId="5"/>
    <cellStyle name="Normal 2 4 2" xfId="78"/>
    <cellStyle name="Normal 2 4 2 2" xfId="141"/>
    <cellStyle name="Normal 2 4 2 3" xfId="200"/>
    <cellStyle name="Normal 2 4 3" xfId="110"/>
    <cellStyle name="Normal 2 4 4" xfId="171"/>
    <cellStyle name="Normal 2 5" xfId="62"/>
    <cellStyle name="Normal 2 5 2" xfId="126"/>
    <cellStyle name="Normal 2 5 3" xfId="186"/>
    <cellStyle name="Normal 2 6" xfId="96"/>
    <cellStyle name="Normal 2 6 2" xfId="229"/>
    <cellStyle name="Normal 2 7" xfId="157"/>
    <cellStyle name="Normal 25" xfId="232"/>
    <cellStyle name="Normal 3" xfId="6"/>
    <cellStyle name="Normal 3 2" xfId="230"/>
    <cellStyle name="Normal 4" xfId="3"/>
    <cellStyle name="Normal 4 2" xfId="12"/>
    <cellStyle name="Normal 4 2 2" xfId="83"/>
    <cellStyle name="Normal 4 2 2 2" xfId="146"/>
    <cellStyle name="Normal 4 2 2 2 2" xfId="205"/>
    <cellStyle name="Normal 4 2 2 3" xfId="115"/>
    <cellStyle name="Normal 4 2 2 4" xfId="176"/>
    <cellStyle name="Normal 4 2 3" xfId="67"/>
    <cellStyle name="Normal 4 2 3 2" xfId="131"/>
    <cellStyle name="Normal 4 2 3 3" xfId="191"/>
    <cellStyle name="Normal 4 2 4" xfId="101"/>
    <cellStyle name="Normal 4 2 5" xfId="162"/>
    <cellStyle name="Normal 4 3" xfId="7"/>
    <cellStyle name="Normal 4 3 2" xfId="79"/>
    <cellStyle name="Normal 4 3 2 2" xfId="142"/>
    <cellStyle name="Normal 4 3 2 3" xfId="201"/>
    <cellStyle name="Normal 4 3 3" xfId="111"/>
    <cellStyle name="Normal 4 3 4" xfId="172"/>
    <cellStyle name="Normal 4 4" xfId="63"/>
    <cellStyle name="Normal 4 4 2" xfId="127"/>
    <cellStyle name="Normal 4 4 3" xfId="187"/>
    <cellStyle name="Normal 4 5" xfId="156"/>
    <cellStyle name="Normal 4 6" xfId="97"/>
    <cellStyle name="Normal 4 7" xfId="158"/>
    <cellStyle name="Normal 4 8" xfId="233"/>
    <cellStyle name="Normal 5" xfId="9"/>
    <cellStyle name="Normal 5 2" xfId="80"/>
    <cellStyle name="Normal 5 2 2" xfId="143"/>
    <cellStyle name="Normal 5 2 2 2" xfId="202"/>
    <cellStyle name="Normal 5 2 3" xfId="112"/>
    <cellStyle name="Normal 5 2 4" xfId="173"/>
    <cellStyle name="Normal 5 3" xfId="64"/>
    <cellStyle name="Normal 5 3 2" xfId="128"/>
    <cellStyle name="Normal 5 3 3" xfId="188"/>
    <cellStyle name="Normal 5 4" xfId="98"/>
    <cellStyle name="Normal 5 4 2" xfId="228"/>
    <cellStyle name="Normal 5 5" xfId="159"/>
    <cellStyle name="Normal 6" xfId="10"/>
    <cellStyle name="Normal 6 2" xfId="81"/>
    <cellStyle name="Normal 6 2 2" xfId="144"/>
    <cellStyle name="Normal 6 2 2 2" xfId="203"/>
    <cellStyle name="Normal 6 2 3" xfId="113"/>
    <cellStyle name="Normal 6 2 4" xfId="174"/>
    <cellStyle name="Normal 6 3" xfId="65"/>
    <cellStyle name="Normal 6 3 2" xfId="129"/>
    <cellStyle name="Normal 6 3 3" xfId="189"/>
    <cellStyle name="Normal 6 4" xfId="99"/>
    <cellStyle name="Normal 6 5" xfId="160"/>
    <cellStyle name="Normal 7" xfId="11"/>
    <cellStyle name="Normal 7 2" xfId="82"/>
    <cellStyle name="Normal 7 2 2" xfId="145"/>
    <cellStyle name="Normal 7 2 2 2" xfId="204"/>
    <cellStyle name="Normal 7 2 3" xfId="114"/>
    <cellStyle name="Normal 7 2 4" xfId="175"/>
    <cellStyle name="Normal 7 3" xfId="66"/>
    <cellStyle name="Normal 7 3 2" xfId="130"/>
    <cellStyle name="Normal 7 3 3" xfId="190"/>
    <cellStyle name="Normal 7 4" xfId="100"/>
    <cellStyle name="Normal 7 4 2" xfId="231"/>
    <cellStyle name="Normal 7 5" xfId="161"/>
    <cellStyle name="Normal 8" xfId="13"/>
    <cellStyle name="Normal 8 2" xfId="84"/>
    <cellStyle name="Normal 8 2 2" xfId="147"/>
    <cellStyle name="Normal 8 2 2 2" xfId="206"/>
    <cellStyle name="Normal 8 2 3" xfId="116"/>
    <cellStyle name="Normal 8 2 4" xfId="177"/>
    <cellStyle name="Normal 8 3" xfId="68"/>
    <cellStyle name="Normal 8 3 2" xfId="132"/>
    <cellStyle name="Normal 8 3 3" xfId="192"/>
    <cellStyle name="Normal 8 4" xfId="102"/>
    <cellStyle name="Normal 8 5" xfId="163"/>
    <cellStyle name="Normal 9" xfId="56"/>
    <cellStyle name="Normal 9 2" xfId="88"/>
    <cellStyle name="Normal 9 2 2" xfId="150"/>
    <cellStyle name="Normal 9 2 2 2" xfId="209"/>
    <cellStyle name="Normal 9 2 3" xfId="119"/>
    <cellStyle name="Normal 9 2 4" xfId="180"/>
    <cellStyle name="Normal 9 3" xfId="71"/>
    <cellStyle name="Normal 9 3 2" xfId="136"/>
    <cellStyle name="Normal 9 3 3" xfId="195"/>
    <cellStyle name="Normal 9 4" xfId="105"/>
    <cellStyle name="Normal 9 5" xfId="166"/>
    <cellStyle name="normalarial10wrap" xfId="217"/>
    <cellStyle name="normalarial10wrapaligntop" xfId="223"/>
    <cellStyle name="normalnoborders" xfId="220"/>
    <cellStyle name="normalvalue" xfId="225"/>
    <cellStyle name="normalvaluenowrap" xfId="226"/>
    <cellStyle name="normalvaluetwodecimals" xfId="227"/>
    <cellStyle name="Note" xfId="51"/>
    <cellStyle name="Note 2" xfId="61"/>
    <cellStyle name="Note 2 2" xfId="92"/>
    <cellStyle name="Note 3" xfId="75"/>
    <cellStyle name="Note 3 2" xfId="93"/>
    <cellStyle name="Note 4" xfId="87"/>
    <cellStyle name="Note 5" xfId="135"/>
    <cellStyle name="Output" xfId="52"/>
    <cellStyle name="redcolumnheader" xfId="219"/>
    <cellStyle name="Title" xfId="53"/>
    <cellStyle name="Total" xfId="54"/>
    <cellStyle name="uncolouredheader" xfId="224"/>
    <cellStyle name="Warning Text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11</xdr:col>
      <xdr:colOff>135440</xdr:colOff>
      <xdr:row>10</xdr:row>
      <xdr:rowOff>31715</xdr:rowOff>
    </xdr:to>
    <xdr:sp macro="" textlink="">
      <xdr:nvSpPr>
        <xdr:cNvPr id="2" name="EsriDoNotEdit"/>
        <xdr:cNvSpPr/>
      </xdr:nvSpPr>
      <xdr:spPr>
        <a:xfrm>
          <a:off x="0" y="0"/>
          <a:ext cx="684104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REDIGERA INTE </a:t>
          </a:r>
        </a:p>
        <a:p>
          <a:pPr algn="ctr"/>
          <a:r>
            <a:rPr lang="sv-SE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Endast till för Esri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&#228;g-%20och%20j&#228;rnv&#228;gsavdelningen/Data%20och%20System/Data%20och%20analys/STRADA/6.Dataf&#246;rvaltning/62.Off_stat/2019/Arbetsmaterial/M&#229;nadsstatistik/M&#229;nadsstatistik_UOS_1903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årtSkadade (06-13)"/>
      <sheetName val="Dödade (06-13)"/>
      <sheetName val="Län_Kön"/>
      <sheetName val="Län_Olyckstyp"/>
      <sheetName val="Län_Åldersklass"/>
      <sheetName val="Län_Färdsätt"/>
      <sheetName val="Län_Månad"/>
      <sheetName val="Kön"/>
      <sheetName val="Olyckstyp"/>
      <sheetName val="ÅldersklassFärdsätt"/>
      <sheetName val="Åldersklass"/>
      <sheetName val="Färdsätt"/>
      <sheetName val="Månad"/>
      <sheetName val="Info"/>
      <sheetName val="Indata"/>
      <sheetName val="Personer Polis-UOS"/>
      <sheetName val="ESRI_MAPINFO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7">
          <cell r="C27">
            <v>12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workbookViewId="0">
      <selection activeCell="A3" sqref="A3"/>
    </sheetView>
  </sheetViews>
  <sheetFormatPr defaultRowHeight="12.75" x14ac:dyDescent="0.2"/>
  <cols>
    <col min="2" max="13" width="5" customWidth="1"/>
    <col min="14" max="14" width="8.28515625" bestFit="1" customWidth="1"/>
    <col min="17" max="28" width="5.140625" customWidth="1"/>
  </cols>
  <sheetData>
    <row r="1" spans="1:29" ht="18" x14ac:dyDescent="0.25">
      <c r="A1" s="4" t="s">
        <v>10</v>
      </c>
      <c r="B1" s="5"/>
      <c r="C1" s="5"/>
      <c r="D1" s="6"/>
      <c r="E1" s="6"/>
      <c r="F1" s="6"/>
      <c r="G1" s="6"/>
      <c r="H1" s="6"/>
      <c r="I1" s="5"/>
      <c r="J1" s="6"/>
      <c r="K1" s="6"/>
      <c r="M1" s="5"/>
      <c r="P1" s="4" t="s">
        <v>9</v>
      </c>
    </row>
    <row r="2" spans="1:29" ht="18" x14ac:dyDescent="0.25">
      <c r="A2" s="28" t="s">
        <v>58</v>
      </c>
      <c r="B2" s="5"/>
      <c r="C2" s="5"/>
      <c r="D2" s="6"/>
      <c r="E2" s="6"/>
      <c r="F2" s="6"/>
      <c r="G2" s="6"/>
      <c r="H2" s="6"/>
      <c r="I2" s="5"/>
      <c r="J2" s="6"/>
      <c r="K2" s="6"/>
      <c r="M2" s="5"/>
      <c r="P2" s="28" t="s">
        <v>59</v>
      </c>
    </row>
    <row r="3" spans="1:29" ht="13.5" thickBot="1" x14ac:dyDescent="0.25">
      <c r="A3" s="19" t="s">
        <v>61</v>
      </c>
      <c r="P3" s="19" t="s">
        <v>61</v>
      </c>
    </row>
    <row r="4" spans="1:29" ht="13.5" thickBot="1" x14ac:dyDescent="0.25">
      <c r="A4" s="89" t="s">
        <v>0</v>
      </c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>
        <v>7</v>
      </c>
      <c r="I4" s="9">
        <v>8</v>
      </c>
      <c r="J4" s="9">
        <v>9</v>
      </c>
      <c r="K4" s="9">
        <v>10</v>
      </c>
      <c r="L4" s="9">
        <v>11</v>
      </c>
      <c r="M4" s="9">
        <v>12</v>
      </c>
      <c r="N4" s="9" t="str">
        <f>IF([1]Info!$C$27=12,"Jan-Dec",IF([1]Info!$C$27=11,"Jan-Nov",IF([1]Info!$C$27=10,"Jan-Okt",IF([1]Info!$C$27=9,"Jan-Sep",IF([1]Info!$C$27=8,"Jan-Aug",IF([1]Info!$C$27=7,"Jan-Jul",IF([1]Info!$C$27=6,"Jan-Jun",IF([1]Info!$C$27=5,"Jan-Maj",IF([1]Info!$C$27=4,"Jan-Apr",IF([1]Info!$C$27=3,"Jan-Mar",IF([1]Info!$C$27=2,"Jan-Feb",IF([1]Info!$C$27=1,"Jan-Jan",))))))))))))</f>
        <v>Jan-Dec</v>
      </c>
      <c r="P4" s="89" t="s">
        <v>0</v>
      </c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9">
        <v>8</v>
      </c>
      <c r="Y4" s="9">
        <v>9</v>
      </c>
      <c r="Z4" s="9">
        <v>10</v>
      </c>
      <c r="AA4" s="9">
        <v>11</v>
      </c>
      <c r="AB4" s="9">
        <v>12</v>
      </c>
      <c r="AC4" s="9" t="str">
        <f>IF([1]Info!$C$27=12,"Jan-Dec",IF([1]Info!$C$27=11,"Jan-Nov",IF([1]Info!$C$27=10,"Jan-Okt",IF([1]Info!$C$27=9,"Jan-Sep",IF([1]Info!$C$27=8,"Jan-Aug",IF([1]Info!$C$27=7,"Jan-Jul",IF([1]Info!$C$27=6,"Jan-Jun",IF([1]Info!$C$27=5,"Jan-Maj",IF([1]Info!$C$27=4,"Jan-Apr",IF([1]Info!$C$27=3,"Jan-Mar",IF([1]Info!$C$27=2,"Jan-Feb",IF([1]Info!$C$27=1,"Jan-Jan",))))))))))))</f>
        <v>Jan-Dec</v>
      </c>
    </row>
    <row r="5" spans="1:29" x14ac:dyDescent="0.2">
      <c r="A5" s="90">
        <v>2006</v>
      </c>
      <c r="B5" s="11">
        <v>21</v>
      </c>
      <c r="C5" s="11">
        <v>28</v>
      </c>
      <c r="D5" s="11">
        <v>26</v>
      </c>
      <c r="E5" s="11">
        <v>38</v>
      </c>
      <c r="F5" s="11">
        <v>33</v>
      </c>
      <c r="G5" s="11">
        <v>50</v>
      </c>
      <c r="H5" s="11">
        <v>50</v>
      </c>
      <c r="I5" s="11">
        <v>49</v>
      </c>
      <c r="J5" s="11">
        <v>39</v>
      </c>
      <c r="K5" s="11">
        <v>28</v>
      </c>
      <c r="L5" s="11">
        <v>35</v>
      </c>
      <c r="M5" s="11">
        <v>48</v>
      </c>
      <c r="N5" s="11">
        <f>IF([1]Info!$C$27=1,B5,IF([1]Info!$C$27=2,SUM(B5:C5),IF([1]Info!$C$27=3,SUM(B5:D5),IF([1]Info!$C$27=4,SUM(B5:E5),IF([1]Info!$C$27=5,SUM(B5:F5),IF([1]Info!$C$27=6,SUM(B5:G5),IF([1]Info!$C$27=7,SUM(B5:H5),IF([1]Info!$C$27=8,SUM(B5:I5),IF([1]Info!$C$27=9,SUM(B5:J5),IF([1]Info!$C$27=10,SUM(B5:K5),IF([1]Info!$C$27=11,SUM(B5:L5),IF([1]Info!$C$27=12,SUM(B5:M5),"Fel"))))))))))))</f>
        <v>445</v>
      </c>
      <c r="P5" s="90">
        <v>2006</v>
      </c>
      <c r="Q5" s="11">
        <v>255</v>
      </c>
      <c r="R5" s="11">
        <v>223</v>
      </c>
      <c r="S5" s="11">
        <v>224</v>
      </c>
      <c r="T5" s="11">
        <v>231</v>
      </c>
      <c r="U5" s="11">
        <v>344</v>
      </c>
      <c r="V5" s="11">
        <v>493</v>
      </c>
      <c r="W5" s="11">
        <v>457</v>
      </c>
      <c r="X5" s="11">
        <v>389</v>
      </c>
      <c r="Y5" s="11">
        <v>371</v>
      </c>
      <c r="Z5" s="11">
        <v>322</v>
      </c>
      <c r="AA5" s="11">
        <v>282</v>
      </c>
      <c r="AB5" s="11">
        <v>366</v>
      </c>
      <c r="AC5" s="11">
        <f>IF([1]Info!$C$27=1,Q5,IF([1]Info!$C$27=2,SUM(Q5:R5),IF([1]Info!$C$27=3,SUM(Q5:S5),IF([1]Info!$C$27=4,SUM(Q5:T5),IF([1]Info!$C$27=5,SUM(Q5:U5),IF([1]Info!$C$27=6,SUM(Q5:V5),IF([1]Info!$C$27=7,SUM(Q5:W5),IF([1]Info!$C$27=8,SUM(Q5:X5),IF([1]Info!$C$27=9,SUM(Q5:Y5),IF([1]Info!$C$27=10,SUM(Q5:Z5),IF([1]Info!$C$27=11,SUM(Q5:AA5),IF([1]Info!$C$27=12,SUM(Q5:AB5),"Fel"))))))))))))</f>
        <v>3957</v>
      </c>
    </row>
    <row r="6" spans="1:29" x14ac:dyDescent="0.2">
      <c r="A6" s="90">
        <v>2007</v>
      </c>
      <c r="B6" s="11">
        <v>33</v>
      </c>
      <c r="C6" s="11">
        <v>28</v>
      </c>
      <c r="D6" s="11">
        <v>27</v>
      </c>
      <c r="E6" s="11">
        <v>30</v>
      </c>
      <c r="F6" s="11">
        <v>39</v>
      </c>
      <c r="G6" s="11">
        <v>50</v>
      </c>
      <c r="H6" s="11">
        <v>57</v>
      </c>
      <c r="I6" s="11">
        <v>51</v>
      </c>
      <c r="J6" s="11">
        <v>50</v>
      </c>
      <c r="K6" s="11">
        <v>32</v>
      </c>
      <c r="L6" s="11">
        <v>34</v>
      </c>
      <c r="M6" s="11">
        <v>40</v>
      </c>
      <c r="N6" s="11">
        <f>IF([1]Info!$C$27=1,B6,IF([1]Info!$C$27=2,SUM(B6:C6),IF([1]Info!$C$27=3,SUM(B6:D6),IF([1]Info!$C$27=4,SUM(B6:E6),IF([1]Info!$C$27=5,SUM(B6:F6),IF([1]Info!$C$27=6,SUM(B6:G6),IF([1]Info!$C$27=7,SUM(B6:H6),IF([1]Info!$C$27=8,SUM(B6:I6),IF([1]Info!$C$27=9,SUM(B6:J6),IF([1]Info!$C$27=10,SUM(B6:K6),IF([1]Info!$C$27=11,SUM(B6:L6),IF([1]Info!$C$27=12,SUM(B6:M6),"Fel"))))))))))))</f>
        <v>471</v>
      </c>
      <c r="P6" s="90">
        <v>2007</v>
      </c>
      <c r="Q6" s="11">
        <v>246</v>
      </c>
      <c r="R6" s="11">
        <v>241</v>
      </c>
      <c r="S6" s="11">
        <v>291</v>
      </c>
      <c r="T6" s="11">
        <v>321</v>
      </c>
      <c r="U6" s="11">
        <v>348</v>
      </c>
      <c r="V6" s="11">
        <v>426</v>
      </c>
      <c r="W6" s="11">
        <v>360</v>
      </c>
      <c r="X6" s="11">
        <v>380</v>
      </c>
      <c r="Y6" s="11">
        <v>366</v>
      </c>
      <c r="Z6" s="11">
        <v>304</v>
      </c>
      <c r="AA6" s="11">
        <v>268</v>
      </c>
      <c r="AB6" s="11">
        <v>266</v>
      </c>
      <c r="AC6" s="11">
        <f>IF([1]Info!$C$27=1,Q6,IF([1]Info!$C$27=2,SUM(Q6:R6),IF([1]Info!$C$27=3,SUM(Q6:S6),IF([1]Info!$C$27=4,SUM(Q6:T6),IF([1]Info!$C$27=5,SUM(Q6:U6),IF([1]Info!$C$27=6,SUM(Q6:V6),IF([1]Info!$C$27=7,SUM(Q6:W6),IF([1]Info!$C$27=8,SUM(Q6:X6),IF([1]Info!$C$27=9,SUM(Q6:Y6),IF([1]Info!$C$27=10,SUM(Q6:Z6),IF([1]Info!$C$27=11,SUM(Q6:AA6),IF([1]Info!$C$27=12,SUM(Q6:AB6),"Fel"))))))))))))</f>
        <v>3817</v>
      </c>
    </row>
    <row r="7" spans="1:29" x14ac:dyDescent="0.2">
      <c r="A7" s="90">
        <v>2008</v>
      </c>
      <c r="B7" s="11">
        <v>32</v>
      </c>
      <c r="C7" s="11">
        <v>24</v>
      </c>
      <c r="D7" s="11">
        <v>26</v>
      </c>
      <c r="E7" s="11">
        <v>32</v>
      </c>
      <c r="F7" s="11">
        <v>35</v>
      </c>
      <c r="G7" s="11">
        <v>45</v>
      </c>
      <c r="H7" s="11">
        <v>50</v>
      </c>
      <c r="I7" s="11">
        <v>44</v>
      </c>
      <c r="J7" s="11">
        <v>34</v>
      </c>
      <c r="K7" s="11">
        <v>32</v>
      </c>
      <c r="L7" s="11">
        <v>26</v>
      </c>
      <c r="M7" s="11">
        <v>17</v>
      </c>
      <c r="N7" s="11">
        <f>IF([1]Info!$C$27=1,B7,IF([1]Info!$C$27=2,SUM(B7:C7),IF([1]Info!$C$27=3,SUM(B7:D7),IF([1]Info!$C$27=4,SUM(B7:E7),IF([1]Info!$C$27=5,SUM(B7:F7),IF([1]Info!$C$27=6,SUM(B7:G7),IF([1]Info!$C$27=7,SUM(B7:H7),IF([1]Info!$C$27=8,SUM(B7:I7),IF([1]Info!$C$27=9,SUM(B7:J7),IF([1]Info!$C$27=10,SUM(B7:K7),IF([1]Info!$C$27=11,SUM(B7:L7),IF([1]Info!$C$27=12,SUM(B7:M7),"Fel"))))))))))))</f>
        <v>397</v>
      </c>
      <c r="P7" s="90">
        <v>2008</v>
      </c>
      <c r="Q7" s="11">
        <v>245</v>
      </c>
      <c r="R7" s="11">
        <v>234</v>
      </c>
      <c r="S7" s="11">
        <v>239</v>
      </c>
      <c r="T7" s="11">
        <v>304</v>
      </c>
      <c r="U7" s="11">
        <v>340</v>
      </c>
      <c r="V7" s="11">
        <v>422</v>
      </c>
      <c r="W7" s="11">
        <v>410</v>
      </c>
      <c r="X7" s="11">
        <v>372</v>
      </c>
      <c r="Y7" s="11">
        <v>304</v>
      </c>
      <c r="Z7" s="11">
        <v>273</v>
      </c>
      <c r="AA7" s="11">
        <v>270</v>
      </c>
      <c r="AB7" s="11">
        <v>244</v>
      </c>
      <c r="AC7" s="11">
        <f>IF([1]Info!$C$27=1,Q7,IF([1]Info!$C$27=2,SUM(Q7:R7),IF([1]Info!$C$27=3,SUM(Q7:S7),IF([1]Info!$C$27=4,SUM(Q7:T7),IF([1]Info!$C$27=5,SUM(Q7:U7),IF([1]Info!$C$27=6,SUM(Q7:V7),IF([1]Info!$C$27=7,SUM(Q7:W7),IF([1]Info!$C$27=8,SUM(Q7:X7),IF([1]Info!$C$27=9,SUM(Q7:Y7),IF([1]Info!$C$27=10,SUM(Q7:Z7),IF([1]Info!$C$27=11,SUM(Q7:AA7),IF([1]Info!$C$27=12,SUM(Q7:AB7),"Fel"))))))))))))</f>
        <v>3657</v>
      </c>
    </row>
    <row r="8" spans="1:29" x14ac:dyDescent="0.2">
      <c r="A8" s="90">
        <v>2009</v>
      </c>
      <c r="B8" s="11">
        <v>26</v>
      </c>
      <c r="C8" s="11">
        <v>15</v>
      </c>
      <c r="D8" s="11">
        <v>13</v>
      </c>
      <c r="E8" s="11">
        <v>33</v>
      </c>
      <c r="F8" s="11">
        <v>32</v>
      </c>
      <c r="G8" s="11">
        <v>31</v>
      </c>
      <c r="H8" s="11">
        <v>42</v>
      </c>
      <c r="I8" s="11">
        <v>41</v>
      </c>
      <c r="J8" s="11">
        <v>34</v>
      </c>
      <c r="K8" s="11">
        <v>29</v>
      </c>
      <c r="L8" s="11">
        <v>25</v>
      </c>
      <c r="M8" s="11">
        <v>37</v>
      </c>
      <c r="N8" s="11">
        <f>IF([1]Info!$C$27=1,B8,IF([1]Info!$C$27=2,SUM(B8:C8),IF([1]Info!$C$27=3,SUM(B8:D8),IF([1]Info!$C$27=4,SUM(B8:E8),IF([1]Info!$C$27=5,SUM(B8:F8),IF([1]Info!$C$27=6,SUM(B8:G8),IF([1]Info!$C$27=7,SUM(B8:H8),IF([1]Info!$C$27=8,SUM(B8:I8),IF([1]Info!$C$27=9,SUM(B8:J8),IF([1]Info!$C$27=10,SUM(B8:K8),IF([1]Info!$C$27=11,SUM(B8:L8),IF([1]Info!$C$27=12,SUM(B8:M8),"Fel"))))))))))))</f>
        <v>358</v>
      </c>
      <c r="P8" s="90">
        <v>2009</v>
      </c>
      <c r="Q8" s="11">
        <v>228</v>
      </c>
      <c r="R8" s="11">
        <v>214</v>
      </c>
      <c r="S8" s="11">
        <v>179</v>
      </c>
      <c r="T8" s="11">
        <v>286</v>
      </c>
      <c r="U8" s="11">
        <v>314</v>
      </c>
      <c r="V8" s="11">
        <v>365</v>
      </c>
      <c r="W8" s="11">
        <v>346</v>
      </c>
      <c r="X8" s="11">
        <v>337</v>
      </c>
      <c r="Y8" s="11">
        <v>342</v>
      </c>
      <c r="Z8" s="11">
        <v>282</v>
      </c>
      <c r="AA8" s="11">
        <v>300</v>
      </c>
      <c r="AB8" s="11">
        <v>263</v>
      </c>
      <c r="AC8" s="11">
        <f>IF([1]Info!$C$27=1,Q8,IF([1]Info!$C$27=2,SUM(Q8:R8),IF([1]Info!$C$27=3,SUM(Q8:S8),IF([1]Info!$C$27=4,SUM(Q8:T8),IF([1]Info!$C$27=5,SUM(Q8:U8),IF([1]Info!$C$27=6,SUM(Q8:V8),IF([1]Info!$C$27=7,SUM(Q8:W8),IF([1]Info!$C$27=8,SUM(Q8:X8),IF([1]Info!$C$27=9,SUM(Q8:Y8),IF([1]Info!$C$27=10,SUM(Q8:Z8),IF([1]Info!$C$27=11,SUM(Q8:AA8),IF([1]Info!$C$27=12,SUM(Q8:AB8),"Fel"))))))))))))</f>
        <v>3456</v>
      </c>
    </row>
    <row r="9" spans="1:29" x14ac:dyDescent="0.2">
      <c r="A9" s="90">
        <v>2010</v>
      </c>
      <c r="B9" s="11">
        <v>23</v>
      </c>
      <c r="C9" s="11">
        <v>8</v>
      </c>
      <c r="D9" s="11">
        <v>13</v>
      </c>
      <c r="E9" s="11">
        <v>15</v>
      </c>
      <c r="F9" s="11">
        <v>26</v>
      </c>
      <c r="G9" s="11">
        <v>30</v>
      </c>
      <c r="H9" s="11">
        <v>37</v>
      </c>
      <c r="I9" s="11">
        <v>26</v>
      </c>
      <c r="J9" s="11">
        <v>28</v>
      </c>
      <c r="K9" s="11">
        <v>22</v>
      </c>
      <c r="L9" s="11">
        <v>22</v>
      </c>
      <c r="M9" s="11">
        <v>16</v>
      </c>
      <c r="N9" s="11">
        <f>IF([1]Info!$C$27=1,B9,IF([1]Info!$C$27=2,SUM(B9:C9),IF([1]Info!$C$27=3,SUM(B9:D9),IF([1]Info!$C$27=4,SUM(B9:E9),IF([1]Info!$C$27=5,SUM(B9:F9),IF([1]Info!$C$27=6,SUM(B9:G9),IF([1]Info!$C$27=7,SUM(B9:H9),IF([1]Info!$C$27=8,SUM(B9:I9),IF([1]Info!$C$27=9,SUM(B9:J9),IF([1]Info!$C$27=10,SUM(B9:K9),IF([1]Info!$C$27=11,SUM(B9:L9),IF([1]Info!$C$27=12,SUM(B9:M9),"Fel"))))))))))))</f>
        <v>266</v>
      </c>
      <c r="P9" s="90">
        <v>2010</v>
      </c>
      <c r="Q9" s="11">
        <v>183</v>
      </c>
      <c r="R9" s="11">
        <v>145</v>
      </c>
      <c r="S9" s="11">
        <v>194</v>
      </c>
      <c r="T9" s="11">
        <v>235</v>
      </c>
      <c r="U9" s="11">
        <v>255</v>
      </c>
      <c r="V9" s="11">
        <v>320</v>
      </c>
      <c r="W9" s="11">
        <v>337</v>
      </c>
      <c r="X9" s="11">
        <v>302</v>
      </c>
      <c r="Y9" s="11">
        <v>221</v>
      </c>
      <c r="Z9" s="11">
        <v>252</v>
      </c>
      <c r="AA9" s="11">
        <v>202</v>
      </c>
      <c r="AB9" s="11">
        <v>242</v>
      </c>
      <c r="AC9" s="11">
        <f>IF([1]Info!$C$27=1,Q9,IF([1]Info!$C$27=2,SUM(Q9:R9),IF([1]Info!$C$27=3,SUM(Q9:S9),IF([1]Info!$C$27=4,SUM(Q9:T9),IF([1]Info!$C$27=5,SUM(Q9:U9),IF([1]Info!$C$27=6,SUM(Q9:V9),IF([1]Info!$C$27=7,SUM(Q9:W9),IF([1]Info!$C$27=8,SUM(Q9:X9),IF([1]Info!$C$27=9,SUM(Q9:Y9),IF([1]Info!$C$27=10,SUM(Q9:Z9),IF([1]Info!$C$27=11,SUM(Q9:AA9),IF([1]Info!$C$27=12,SUM(Q9:AB9),"Fel"))))))))))))</f>
        <v>2888</v>
      </c>
    </row>
    <row r="10" spans="1:29" x14ac:dyDescent="0.2">
      <c r="A10" s="90">
        <v>2011</v>
      </c>
      <c r="B10" s="11">
        <v>20</v>
      </c>
      <c r="C10" s="11">
        <v>25</v>
      </c>
      <c r="D10" s="11">
        <v>18</v>
      </c>
      <c r="E10" s="11">
        <v>17</v>
      </c>
      <c r="F10" s="11">
        <v>29</v>
      </c>
      <c r="G10" s="11">
        <v>42</v>
      </c>
      <c r="H10" s="11">
        <v>41</v>
      </c>
      <c r="I10" s="11">
        <v>27</v>
      </c>
      <c r="J10" s="11">
        <v>30</v>
      </c>
      <c r="K10" s="11">
        <v>25</v>
      </c>
      <c r="L10" s="11">
        <v>17</v>
      </c>
      <c r="M10" s="11">
        <v>28</v>
      </c>
      <c r="N10" s="11">
        <f>IF([1]Info!$C$27=1,B10,IF([1]Info!$C$27=2,SUM(B10:C10),IF([1]Info!$C$27=3,SUM(B10:D10),IF([1]Info!$C$27=4,SUM(B10:E10),IF([1]Info!$C$27=5,SUM(B10:F10),IF([1]Info!$C$27=6,SUM(B10:G10),IF([1]Info!$C$27=7,SUM(B10:H10),IF([1]Info!$C$27=8,SUM(B10:I10),IF([1]Info!$C$27=9,SUM(B10:J10),IF([1]Info!$C$27=10,SUM(B10:K10),IF([1]Info!$C$27=11,SUM(B10:L10),IF([1]Info!$C$27=12,SUM(B10:M10),"Fel"))))))))))))</f>
        <v>319</v>
      </c>
      <c r="P10" s="90">
        <v>2011</v>
      </c>
      <c r="Q10" s="11">
        <v>162</v>
      </c>
      <c r="R10" s="11">
        <v>187</v>
      </c>
      <c r="S10" s="11">
        <v>159</v>
      </c>
      <c r="T10" s="11">
        <v>234</v>
      </c>
      <c r="U10" s="11">
        <v>305</v>
      </c>
      <c r="V10" s="11">
        <v>380</v>
      </c>
      <c r="W10" s="11">
        <v>342</v>
      </c>
      <c r="X10" s="11">
        <v>307</v>
      </c>
      <c r="Y10" s="11">
        <v>297</v>
      </c>
      <c r="Z10" s="11">
        <v>271</v>
      </c>
      <c r="AA10" s="11">
        <v>247</v>
      </c>
      <c r="AB10" s="11">
        <v>229</v>
      </c>
      <c r="AC10" s="11">
        <f>IF([1]Info!$C$27=1,Q10,IF([1]Info!$C$27=2,SUM(Q10:R10),IF([1]Info!$C$27=3,SUM(Q10:S10),IF([1]Info!$C$27=4,SUM(Q10:T10),IF([1]Info!$C$27=5,SUM(Q10:U10),IF([1]Info!$C$27=6,SUM(Q10:V10),IF([1]Info!$C$27=7,SUM(Q10:W10),IF([1]Info!$C$27=8,SUM(Q10:X10),IF([1]Info!$C$27=9,SUM(Q10:Y10),IF([1]Info!$C$27=10,SUM(Q10:Z10),IF([1]Info!$C$27=11,SUM(Q10:AA10),IF([1]Info!$C$27=12,SUM(Q10:AB10),"Fel"))))))))))))</f>
        <v>3120</v>
      </c>
    </row>
    <row r="11" spans="1:29" x14ac:dyDescent="0.2">
      <c r="A11" s="90">
        <v>2012</v>
      </c>
      <c r="B11" s="11">
        <v>17</v>
      </c>
      <c r="C11" s="11">
        <v>17</v>
      </c>
      <c r="D11" s="11">
        <v>16</v>
      </c>
      <c r="E11" s="11">
        <v>23</v>
      </c>
      <c r="F11" s="11">
        <v>19</v>
      </c>
      <c r="G11" s="11">
        <v>25</v>
      </c>
      <c r="H11" s="11">
        <v>33</v>
      </c>
      <c r="I11" s="11">
        <v>31</v>
      </c>
      <c r="J11" s="11">
        <v>29</v>
      </c>
      <c r="K11" s="11">
        <v>23</v>
      </c>
      <c r="L11" s="11">
        <v>26</v>
      </c>
      <c r="M11" s="11">
        <v>26</v>
      </c>
      <c r="N11" s="11">
        <f>IF([1]Info!$C$27=1,B11,IF([1]Info!$C$27=2,SUM(B11:C11),IF([1]Info!$C$27=3,SUM(B11:D11),IF([1]Info!$C$27=4,SUM(B11:E11),IF([1]Info!$C$27=5,SUM(B11:F11),IF([1]Info!$C$27=6,SUM(B11:G11),IF([1]Info!$C$27=7,SUM(B11:H11),IF([1]Info!$C$27=8,SUM(B11:I11),IF([1]Info!$C$27=9,SUM(B11:J11),IF([1]Info!$C$27=10,SUM(B11:K11),IF([1]Info!$C$27=11,SUM(B11:L11),IF([1]Info!$C$27=12,SUM(B11:M11),"Fel"))))))))))))</f>
        <v>285</v>
      </c>
      <c r="P11" s="90">
        <v>2012</v>
      </c>
      <c r="Q11" s="11">
        <v>203</v>
      </c>
      <c r="R11" s="11">
        <v>191</v>
      </c>
      <c r="S11" s="11">
        <v>219</v>
      </c>
      <c r="T11" s="11">
        <v>213</v>
      </c>
      <c r="U11" s="11">
        <v>303</v>
      </c>
      <c r="V11" s="11">
        <v>314</v>
      </c>
      <c r="W11" s="11">
        <v>310</v>
      </c>
      <c r="X11" s="11">
        <v>257</v>
      </c>
      <c r="Y11" s="11">
        <v>273</v>
      </c>
      <c r="Z11" s="11">
        <v>255</v>
      </c>
      <c r="AA11" s="11">
        <v>240</v>
      </c>
      <c r="AB11" s="11">
        <v>196</v>
      </c>
      <c r="AC11" s="11">
        <f>IF([1]Info!$C$27=1,Q11,IF([1]Info!$C$27=2,SUM(Q11:R11),IF([1]Info!$C$27=3,SUM(Q11:S11),IF([1]Info!$C$27=4,SUM(Q11:T11),IF([1]Info!$C$27=5,SUM(Q11:U11),IF([1]Info!$C$27=6,SUM(Q11:V11),IF([1]Info!$C$27=7,SUM(Q11:W11),IF([1]Info!$C$27=8,SUM(Q11:X11),IF([1]Info!$C$27=9,SUM(Q11:Y11),IF([1]Info!$C$27=10,SUM(Q11:Z11),IF([1]Info!$C$27=11,SUM(Q11:AA11),IF([1]Info!$C$27=12,SUM(Q11:AB11),"Fel"))))))))))))</f>
        <v>2974</v>
      </c>
    </row>
    <row r="12" spans="1:29" x14ac:dyDescent="0.2">
      <c r="A12" s="90" t="s">
        <v>60</v>
      </c>
      <c r="B12" s="11">
        <v>17</v>
      </c>
      <c r="C12" s="11">
        <v>16</v>
      </c>
      <c r="D12" s="11">
        <v>13</v>
      </c>
      <c r="E12" s="11">
        <v>14</v>
      </c>
      <c r="F12" s="11">
        <v>25</v>
      </c>
      <c r="G12" s="11">
        <v>27</v>
      </c>
      <c r="H12" s="11">
        <v>33</v>
      </c>
      <c r="I12" s="11">
        <v>28</v>
      </c>
      <c r="J12" s="11">
        <v>18</v>
      </c>
      <c r="K12" s="11">
        <v>19</v>
      </c>
      <c r="L12" s="11">
        <v>28</v>
      </c>
      <c r="M12" s="11">
        <v>22</v>
      </c>
      <c r="N12" s="11">
        <f>IF([1]Info!$C$27=1,B12,IF([1]Info!$C$27=2,SUM(B12:C12),IF([1]Info!$C$27=3,SUM(B12:D12),IF([1]Info!$C$27=4,SUM(B12:E12),IF([1]Info!$C$27=5,SUM(B12:F12),IF([1]Info!$C$27=6,SUM(B12:G12),IF([1]Info!$C$27=7,SUM(B12:H12),IF([1]Info!$C$27=8,SUM(B12:I12),IF([1]Info!$C$27=9,SUM(B12:J12),IF([1]Info!$C$27=10,SUM(B12:K12),IF([1]Info!$C$27=11,SUM(B12:L12),IF([1]Info!$C$27=12,SUM(B12:M12),"Fel"))))))))))))</f>
        <v>260</v>
      </c>
      <c r="P12" s="90">
        <v>2013</v>
      </c>
      <c r="Q12" s="11">
        <v>187</v>
      </c>
      <c r="R12" s="11">
        <v>182</v>
      </c>
      <c r="S12" s="11">
        <v>146</v>
      </c>
      <c r="T12" s="11">
        <v>160</v>
      </c>
      <c r="U12" s="11">
        <v>279</v>
      </c>
      <c r="V12" s="11">
        <v>341</v>
      </c>
      <c r="W12" s="11">
        <v>317</v>
      </c>
      <c r="X12" s="11">
        <v>271</v>
      </c>
      <c r="Y12" s="11">
        <v>251</v>
      </c>
      <c r="Z12" s="11">
        <v>196</v>
      </c>
      <c r="AA12" s="11">
        <v>209</v>
      </c>
      <c r="AB12" s="11">
        <v>182</v>
      </c>
      <c r="AC12" s="11">
        <f>IF([1]Info!$C$27=1,Q12,IF([1]Info!$C$27=2,SUM(Q12:R12),IF([1]Info!$C$27=3,SUM(Q12:S12),IF([1]Info!$C$27=4,SUM(Q12:T12),IF([1]Info!$C$27=5,SUM(Q12:U12),IF([1]Info!$C$27=6,SUM(Q12:V12),IF([1]Info!$C$27=7,SUM(Q12:W12),IF([1]Info!$C$27=8,SUM(Q12:X12),IF([1]Info!$C$27=9,SUM(Q12:Y12),IF([1]Info!$C$27=10,SUM(Q12:Z12),IF([1]Info!$C$27=11,SUM(Q12:AA12),IF([1]Info!$C$27=12,SUM(Q12:AB12),"Fel"))))))))))))</f>
        <v>2721</v>
      </c>
    </row>
    <row r="13" spans="1:29" x14ac:dyDescent="0.2">
      <c r="A13" s="90">
        <v>2014</v>
      </c>
      <c r="B13" s="11">
        <v>18</v>
      </c>
      <c r="C13" s="11">
        <v>17</v>
      </c>
      <c r="D13" s="11">
        <v>21</v>
      </c>
      <c r="E13" s="11">
        <v>19</v>
      </c>
      <c r="F13" s="11">
        <v>22</v>
      </c>
      <c r="G13" s="11">
        <v>28</v>
      </c>
      <c r="H13" s="11">
        <v>27</v>
      </c>
      <c r="I13" s="11">
        <v>25</v>
      </c>
      <c r="J13" s="11">
        <v>32</v>
      </c>
      <c r="K13" s="11">
        <v>15</v>
      </c>
      <c r="L13" s="11">
        <v>16</v>
      </c>
      <c r="M13" s="11">
        <v>30</v>
      </c>
      <c r="N13" s="11">
        <f>IF([1]Info!$C$27=1,B13,IF([1]Info!$C$27=2,SUM(B13:C13),IF([1]Info!$C$27=3,SUM(B13:D13),IF([1]Info!$C$27=4,SUM(B13:E13),IF([1]Info!$C$27=5,SUM(B13:F13),IF([1]Info!$C$27=6,SUM(B13:G13),IF([1]Info!$C$27=7,SUM(B13:H13),IF([1]Info!$C$27=8,SUM(B13:I13),IF([1]Info!$C$27=9,SUM(B13:J13),IF([1]Info!$C$27=10,SUM(B13:K13),IF([1]Info!$C$27=11,SUM(B13:L13),IF([1]Info!$C$27=12,SUM(B13:M13),"Fel"))))))))))))</f>
        <v>270</v>
      </c>
      <c r="P13" s="90">
        <v>2014</v>
      </c>
      <c r="Q13" s="11">
        <v>160</v>
      </c>
      <c r="R13" s="11">
        <v>108</v>
      </c>
      <c r="S13" s="11">
        <v>148</v>
      </c>
      <c r="T13" s="11">
        <v>171</v>
      </c>
      <c r="U13" s="11">
        <v>243</v>
      </c>
      <c r="V13" s="11">
        <v>204</v>
      </c>
      <c r="W13" s="11">
        <v>238</v>
      </c>
      <c r="X13" s="11">
        <v>258</v>
      </c>
      <c r="Y13" s="11">
        <v>247</v>
      </c>
      <c r="Z13" s="11">
        <v>205</v>
      </c>
      <c r="AA13" s="11">
        <v>213</v>
      </c>
      <c r="AB13" s="11">
        <v>200</v>
      </c>
      <c r="AC13" s="11">
        <f>IF([1]Info!$C$27=1,Q13,IF([1]Info!$C$27=2,SUM(Q13:R13),IF([1]Info!$C$27=3,SUM(Q13:S13),IF([1]Info!$C$27=4,SUM(Q13:T13),IF([1]Info!$C$27=5,SUM(Q13:U13),IF([1]Info!$C$27=6,SUM(Q13:V13),IF([1]Info!$C$27=7,SUM(Q13:W13),IF([1]Info!$C$27=8,SUM(Q13:X13),IF([1]Info!$C$27=9,SUM(Q13:Y13),IF([1]Info!$C$27=10,SUM(Q13:Z13),IF([1]Info!$C$27=11,SUM(Q13:AA13),IF([1]Info!$C$27=12,SUM(Q13:AB13),"Fel"))))))))))))</f>
        <v>2395</v>
      </c>
    </row>
    <row r="14" spans="1:29" x14ac:dyDescent="0.2">
      <c r="A14" s="90">
        <v>2015</v>
      </c>
      <c r="B14" s="11">
        <v>13</v>
      </c>
      <c r="C14" s="11">
        <v>17</v>
      </c>
      <c r="D14" s="11">
        <v>14</v>
      </c>
      <c r="E14" s="11">
        <v>13</v>
      </c>
      <c r="F14" s="11">
        <v>17</v>
      </c>
      <c r="G14" s="11">
        <v>31</v>
      </c>
      <c r="H14" s="11">
        <v>29</v>
      </c>
      <c r="I14" s="11">
        <v>24</v>
      </c>
      <c r="J14" s="11">
        <v>30</v>
      </c>
      <c r="K14" s="11">
        <v>29</v>
      </c>
      <c r="L14" s="11">
        <v>18</v>
      </c>
      <c r="M14" s="11">
        <v>24</v>
      </c>
      <c r="N14" s="11">
        <f>IF([1]Info!$C$27=1,B14,IF([1]Info!$C$27=2,SUM(B14:C14),IF([1]Info!$C$27=3,SUM(B14:D14),IF([1]Info!$C$27=4,SUM(B14:E14),IF([1]Info!$C$27=5,SUM(B14:F14),IF([1]Info!$C$27=6,SUM(B14:G14),IF([1]Info!$C$27=7,SUM(B14:H14),IF([1]Info!$C$27=8,SUM(B14:I14),IF([1]Info!$C$27=9,SUM(B14:J14),IF([1]Info!$C$27=10,SUM(B14:K14),IF([1]Info!$C$27=11,SUM(B14:L14),IF([1]Info!$C$27=12,SUM(B14:M14),"Fel"))))))))))))</f>
        <v>259</v>
      </c>
      <c r="P14" s="90">
        <v>2015</v>
      </c>
      <c r="Q14" s="11">
        <v>179</v>
      </c>
      <c r="R14" s="11">
        <v>134</v>
      </c>
      <c r="S14" s="11">
        <v>151</v>
      </c>
      <c r="T14" s="11">
        <v>183</v>
      </c>
      <c r="U14" s="11">
        <v>208</v>
      </c>
      <c r="V14" s="11">
        <v>213</v>
      </c>
      <c r="W14" s="11">
        <v>262</v>
      </c>
      <c r="X14" s="11">
        <v>257</v>
      </c>
      <c r="Y14" s="11">
        <v>244</v>
      </c>
      <c r="Z14" s="11">
        <v>198</v>
      </c>
      <c r="AA14" s="11">
        <v>225</v>
      </c>
      <c r="AB14" s="11">
        <v>188</v>
      </c>
      <c r="AC14" s="11">
        <f>IF([1]Info!$C$27=1,Q14,IF([1]Info!$C$27=2,SUM(Q14:R14),IF([1]Info!$C$27=3,SUM(Q14:S14),IF([1]Info!$C$27=4,SUM(Q14:T14),IF([1]Info!$C$27=5,SUM(Q14:U14),IF([1]Info!$C$27=6,SUM(Q14:V14),IF([1]Info!$C$27=7,SUM(Q14:W14),IF([1]Info!$C$27=8,SUM(Q14:X14),IF([1]Info!$C$27=9,SUM(Q14:Y14),IF([1]Info!$C$27=10,SUM(Q14:Z14),IF([1]Info!$C$27=11,SUM(Q14:AA14),IF([1]Info!$C$27=12,SUM(Q14:AB14),"Fel"))))))))))))</f>
        <v>2442</v>
      </c>
    </row>
    <row r="15" spans="1:29" x14ac:dyDescent="0.2">
      <c r="A15" s="90">
        <v>2016</v>
      </c>
      <c r="B15" s="11">
        <v>16</v>
      </c>
      <c r="C15" s="11">
        <v>24</v>
      </c>
      <c r="D15" s="11">
        <v>9</v>
      </c>
      <c r="E15" s="11">
        <v>21</v>
      </c>
      <c r="F15" s="11">
        <v>23</v>
      </c>
      <c r="G15" s="11">
        <v>28</v>
      </c>
      <c r="H15" s="11">
        <v>36</v>
      </c>
      <c r="I15" s="11">
        <v>25</v>
      </c>
      <c r="J15" s="11">
        <v>27</v>
      </c>
      <c r="K15" s="11">
        <v>22</v>
      </c>
      <c r="L15" s="11">
        <v>20</v>
      </c>
      <c r="M15" s="11">
        <v>19</v>
      </c>
      <c r="N15" s="11">
        <f>IF([1]Info!$C$27=1,B15,IF([1]Info!$C$27=2,SUM(B15:C15),IF([1]Info!$C$27=3,SUM(B15:D15),IF([1]Info!$C$27=4,SUM(B15:E15),IF([1]Info!$C$27=5,SUM(B15:F15),IF([1]Info!$C$27=6,SUM(B15:G15),IF([1]Info!$C$27=7,SUM(B15:H15),IF([1]Info!$C$27=8,SUM(B15:I15),IF([1]Info!$C$27=9,SUM(B15:J15),IF([1]Info!$C$27=10,SUM(B15:K15),IF([1]Info!$C$27=11,SUM(B15:L15),IF([1]Info!$C$27=12,SUM(B15:M15),"Fel"))))))))))))</f>
        <v>270</v>
      </c>
      <c r="P15" s="90">
        <v>2016</v>
      </c>
      <c r="Q15" s="11">
        <v>128</v>
      </c>
      <c r="R15" s="11">
        <v>174</v>
      </c>
      <c r="S15" s="11">
        <v>137</v>
      </c>
      <c r="T15" s="11">
        <v>162</v>
      </c>
      <c r="U15" s="11">
        <v>266</v>
      </c>
      <c r="V15" s="11">
        <v>220</v>
      </c>
      <c r="W15" s="11">
        <v>245</v>
      </c>
      <c r="X15" s="11">
        <v>235</v>
      </c>
      <c r="Y15" s="11">
        <v>233</v>
      </c>
      <c r="Z15" s="11">
        <v>203</v>
      </c>
      <c r="AA15" s="11">
        <v>179</v>
      </c>
      <c r="AB15" s="11">
        <v>165</v>
      </c>
      <c r="AC15" s="11">
        <f>IF([1]Info!$C$27=1,Q15,IF([1]Info!$C$27=2,SUM(Q15:R15),IF([1]Info!$C$27=3,SUM(Q15:S15),IF([1]Info!$C$27=4,SUM(Q15:T15),IF([1]Info!$C$27=5,SUM(Q15:U15),IF([1]Info!$C$27=6,SUM(Q15:V15),IF([1]Info!$C$27=7,SUM(Q15:W15),IF([1]Info!$C$27=8,SUM(Q15:X15),IF([1]Info!$C$27=9,SUM(Q15:Y15),IF([1]Info!$C$27=10,SUM(Q15:Z15),IF([1]Info!$C$27=11,SUM(Q15:AA15),IF([1]Info!$C$27=12,SUM(Q15:AB15),"Fel"))))))))))))</f>
        <v>2347</v>
      </c>
    </row>
    <row r="16" spans="1:29" x14ac:dyDescent="0.2">
      <c r="A16" s="90">
        <v>2017</v>
      </c>
      <c r="B16" s="11">
        <v>12</v>
      </c>
      <c r="C16" s="11">
        <v>14</v>
      </c>
      <c r="D16" s="11">
        <v>18</v>
      </c>
      <c r="E16" s="11">
        <v>17</v>
      </c>
      <c r="F16" s="11">
        <v>24</v>
      </c>
      <c r="G16" s="11">
        <v>27</v>
      </c>
      <c r="H16" s="11">
        <v>31</v>
      </c>
      <c r="I16" s="11">
        <v>34</v>
      </c>
      <c r="J16" s="11">
        <v>27</v>
      </c>
      <c r="K16" s="11">
        <v>19</v>
      </c>
      <c r="L16" s="11">
        <v>10</v>
      </c>
      <c r="M16" s="11">
        <v>19</v>
      </c>
      <c r="N16" s="11">
        <f>IF([1]Info!$C$27=1,B16,IF([1]Info!$C$27=2,SUM(B16:C16),IF([1]Info!$C$27=3,SUM(B16:D16),IF([1]Info!$C$27=4,SUM(B16:E16),IF([1]Info!$C$27=5,SUM(B16:F16),IF([1]Info!$C$27=6,SUM(B16:G16),IF([1]Info!$C$27=7,SUM(B16:H16),IF([1]Info!$C$27=8,SUM(B16:I16),IF([1]Info!$C$27=9,SUM(B16:J16),IF([1]Info!$C$27=10,SUM(B16:K16),IF([1]Info!$C$27=11,SUM(B16:L16),IF([1]Info!$C$27=12,SUM(B16:M16),"Fel"))))))))))))</f>
        <v>252</v>
      </c>
      <c r="P16" s="90">
        <v>2017</v>
      </c>
      <c r="Q16" s="11">
        <v>169</v>
      </c>
      <c r="R16" s="11">
        <v>145</v>
      </c>
      <c r="S16" s="11">
        <v>130</v>
      </c>
      <c r="T16" s="11">
        <v>195</v>
      </c>
      <c r="U16" s="11">
        <v>201</v>
      </c>
      <c r="V16" s="11">
        <v>207</v>
      </c>
      <c r="W16" s="11">
        <v>240</v>
      </c>
      <c r="X16" s="11">
        <v>210</v>
      </c>
      <c r="Y16" s="11">
        <v>186</v>
      </c>
      <c r="Z16" s="11">
        <v>206</v>
      </c>
      <c r="AA16" s="11">
        <v>221</v>
      </c>
      <c r="AB16" s="11">
        <v>165</v>
      </c>
      <c r="AC16" s="11">
        <f>IF([1]Info!$C$27=1,Q16,IF([1]Info!$C$27=2,SUM(Q16:R16),IF([1]Info!$C$27=3,SUM(Q16:S16),IF([1]Info!$C$27=4,SUM(Q16:T16),IF([1]Info!$C$27=5,SUM(Q16:U16),IF([1]Info!$C$27=6,SUM(Q16:V16),IF([1]Info!$C$27=7,SUM(Q16:W16),IF([1]Info!$C$27=8,SUM(Q16:X16),IF([1]Info!$C$27=9,SUM(Q16:Y16),IF([1]Info!$C$27=10,SUM(Q16:Z16),IF([1]Info!$C$27=11,SUM(Q16:AA16),IF([1]Info!$C$27=12,SUM(Q16:AB16),"Fel"))))))))))))</f>
        <v>2275</v>
      </c>
    </row>
    <row r="17" spans="1:29" x14ac:dyDescent="0.2">
      <c r="A17" s="90">
        <v>2018</v>
      </c>
      <c r="B17" s="11">
        <v>13</v>
      </c>
      <c r="C17" s="11">
        <v>16</v>
      </c>
      <c r="D17" s="11">
        <v>22</v>
      </c>
      <c r="E17" s="11">
        <v>17</v>
      </c>
      <c r="F17" s="11">
        <v>31</v>
      </c>
      <c r="G17" s="11">
        <v>32</v>
      </c>
      <c r="H17" s="11">
        <v>44</v>
      </c>
      <c r="I17" s="11">
        <v>29</v>
      </c>
      <c r="J17" s="11">
        <v>21</v>
      </c>
      <c r="K17" s="11">
        <v>25</v>
      </c>
      <c r="L17" s="11">
        <v>36</v>
      </c>
      <c r="M17" s="11">
        <v>38</v>
      </c>
      <c r="N17" s="11">
        <f>IF([1]Info!$C$27=1,B17,IF([1]Info!$C$27=2,SUM(B17:C17),IF([1]Info!$C$27=3,SUM(B17:D17),IF([1]Info!$C$27=4,SUM(B17:E17),IF([1]Info!$C$27=5,SUM(B17:F17),IF([1]Info!$C$27=6,SUM(B17:G17),IF([1]Info!$C$27=7,SUM(B17:H17),IF([1]Info!$C$27=8,SUM(B17:I17),IF([1]Info!$C$27=9,SUM(B17:J17),IF([1]Info!$C$27=10,SUM(B17:K17),IF([1]Info!$C$27=11,SUM(B17:L17),IF([1]Info!$C$27=12,SUM(B17:M17),"Fel"))))))))))))</f>
        <v>324</v>
      </c>
      <c r="P17" s="90">
        <v>2018</v>
      </c>
      <c r="Q17" s="11">
        <v>131</v>
      </c>
      <c r="R17" s="11">
        <v>140</v>
      </c>
      <c r="S17" s="11">
        <v>128</v>
      </c>
      <c r="T17" s="11">
        <v>138</v>
      </c>
      <c r="U17" s="11">
        <v>281</v>
      </c>
      <c r="V17" s="11">
        <v>246</v>
      </c>
      <c r="W17" s="11">
        <v>241</v>
      </c>
      <c r="X17" s="11">
        <v>202</v>
      </c>
      <c r="Y17" s="11">
        <v>194</v>
      </c>
      <c r="Z17" s="11">
        <v>187</v>
      </c>
      <c r="AA17" s="11">
        <v>160</v>
      </c>
      <c r="AB17" s="11">
        <v>147</v>
      </c>
      <c r="AC17" s="11">
        <f>IF([1]Info!$C$27=1,Q17,IF([1]Info!$C$27=2,SUM(Q17:R17),IF([1]Info!$C$27=3,SUM(Q17:S17),IF([1]Info!$C$27=4,SUM(Q17:T17),IF([1]Info!$C$27=5,SUM(Q17:U17),IF([1]Info!$C$27=6,SUM(Q17:V17),IF([1]Info!$C$27=7,SUM(Q17:W17),IF([1]Info!$C$27=8,SUM(Q17:X17),IF([1]Info!$C$27=9,SUM(Q17:Y17),IF([1]Info!$C$27=10,SUM(Q17:Z17),IF([1]Info!$C$27=11,SUM(Q17:AA17),IF([1]Info!$C$27=12,SUM(Q17:AB17),"Fel"))))))))))))</f>
        <v>2195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3"/>
  <sheetViews>
    <sheetView zoomScaleNormal="100" workbookViewId="0">
      <selection activeCell="L3" sqref="L3"/>
    </sheetView>
  </sheetViews>
  <sheetFormatPr defaultRowHeight="12.75" x14ac:dyDescent="0.2"/>
  <cols>
    <col min="1" max="1" width="6.7109375" style="7" customWidth="1"/>
    <col min="2" max="2" width="8.42578125" style="8" customWidth="1"/>
    <col min="3" max="3" width="14.42578125" style="8" customWidth="1"/>
    <col min="4" max="4" width="13.42578125" style="8" customWidth="1"/>
    <col min="5" max="5" width="10.7109375" style="8" customWidth="1"/>
    <col min="6" max="6" width="8.7109375" style="8" customWidth="1"/>
    <col min="7" max="7" width="7.7109375" style="8" customWidth="1"/>
    <col min="8" max="8" width="6.7109375" style="8" customWidth="1"/>
    <col min="9" max="9" width="7.42578125" style="7" customWidth="1"/>
    <col min="10" max="10" width="9.140625" style="8"/>
    <col min="11" max="11" width="20.42578125" style="8" bestFit="1" customWidth="1"/>
    <col min="12" max="256" width="9.140625" style="8"/>
    <col min="257" max="257" width="6.7109375" style="8" customWidth="1"/>
    <col min="258" max="258" width="8.42578125" style="8" customWidth="1"/>
    <col min="259" max="259" width="14.42578125" style="8" customWidth="1"/>
    <col min="260" max="260" width="13.42578125" style="8" customWidth="1"/>
    <col min="261" max="261" width="10.7109375" style="8" customWidth="1"/>
    <col min="262" max="262" width="8.7109375" style="8" customWidth="1"/>
    <col min="263" max="263" width="7.7109375" style="8" customWidth="1"/>
    <col min="264" max="264" width="6.7109375" style="8" customWidth="1"/>
    <col min="265" max="265" width="7.42578125" style="8" customWidth="1"/>
    <col min="266" max="266" width="9.140625" style="8"/>
    <col min="267" max="267" width="20.42578125" style="8" bestFit="1" customWidth="1"/>
    <col min="268" max="512" width="9.140625" style="8"/>
    <col min="513" max="513" width="6.7109375" style="8" customWidth="1"/>
    <col min="514" max="514" width="8.42578125" style="8" customWidth="1"/>
    <col min="515" max="515" width="14.42578125" style="8" customWidth="1"/>
    <col min="516" max="516" width="13.42578125" style="8" customWidth="1"/>
    <col min="517" max="517" width="10.7109375" style="8" customWidth="1"/>
    <col min="518" max="518" width="8.7109375" style="8" customWidth="1"/>
    <col min="519" max="519" width="7.7109375" style="8" customWidth="1"/>
    <col min="520" max="520" width="6.7109375" style="8" customWidth="1"/>
    <col min="521" max="521" width="7.42578125" style="8" customWidth="1"/>
    <col min="522" max="522" width="9.140625" style="8"/>
    <col min="523" max="523" width="20.42578125" style="8" bestFit="1" customWidth="1"/>
    <col min="524" max="768" width="9.140625" style="8"/>
    <col min="769" max="769" width="6.7109375" style="8" customWidth="1"/>
    <col min="770" max="770" width="8.42578125" style="8" customWidth="1"/>
    <col min="771" max="771" width="14.42578125" style="8" customWidth="1"/>
    <col min="772" max="772" width="13.42578125" style="8" customWidth="1"/>
    <col min="773" max="773" width="10.7109375" style="8" customWidth="1"/>
    <col min="774" max="774" width="8.7109375" style="8" customWidth="1"/>
    <col min="775" max="775" width="7.7109375" style="8" customWidth="1"/>
    <col min="776" max="776" width="6.7109375" style="8" customWidth="1"/>
    <col min="777" max="777" width="7.42578125" style="8" customWidth="1"/>
    <col min="778" max="778" width="9.140625" style="8"/>
    <col min="779" max="779" width="20.42578125" style="8" bestFit="1" customWidth="1"/>
    <col min="780" max="1024" width="9.140625" style="8"/>
    <col min="1025" max="1025" width="6.7109375" style="8" customWidth="1"/>
    <col min="1026" max="1026" width="8.42578125" style="8" customWidth="1"/>
    <col min="1027" max="1027" width="14.42578125" style="8" customWidth="1"/>
    <col min="1028" max="1028" width="13.42578125" style="8" customWidth="1"/>
    <col min="1029" max="1029" width="10.7109375" style="8" customWidth="1"/>
    <col min="1030" max="1030" width="8.7109375" style="8" customWidth="1"/>
    <col min="1031" max="1031" width="7.7109375" style="8" customWidth="1"/>
    <col min="1032" max="1032" width="6.7109375" style="8" customWidth="1"/>
    <col min="1033" max="1033" width="7.42578125" style="8" customWidth="1"/>
    <col min="1034" max="1034" width="9.140625" style="8"/>
    <col min="1035" max="1035" width="20.42578125" style="8" bestFit="1" customWidth="1"/>
    <col min="1036" max="1280" width="9.140625" style="8"/>
    <col min="1281" max="1281" width="6.7109375" style="8" customWidth="1"/>
    <col min="1282" max="1282" width="8.42578125" style="8" customWidth="1"/>
    <col min="1283" max="1283" width="14.42578125" style="8" customWidth="1"/>
    <col min="1284" max="1284" width="13.42578125" style="8" customWidth="1"/>
    <col min="1285" max="1285" width="10.7109375" style="8" customWidth="1"/>
    <col min="1286" max="1286" width="8.7109375" style="8" customWidth="1"/>
    <col min="1287" max="1287" width="7.7109375" style="8" customWidth="1"/>
    <col min="1288" max="1288" width="6.7109375" style="8" customWidth="1"/>
    <col min="1289" max="1289" width="7.42578125" style="8" customWidth="1"/>
    <col min="1290" max="1290" width="9.140625" style="8"/>
    <col min="1291" max="1291" width="20.42578125" style="8" bestFit="1" customWidth="1"/>
    <col min="1292" max="1536" width="9.140625" style="8"/>
    <col min="1537" max="1537" width="6.7109375" style="8" customWidth="1"/>
    <col min="1538" max="1538" width="8.42578125" style="8" customWidth="1"/>
    <col min="1539" max="1539" width="14.42578125" style="8" customWidth="1"/>
    <col min="1540" max="1540" width="13.42578125" style="8" customWidth="1"/>
    <col min="1541" max="1541" width="10.7109375" style="8" customWidth="1"/>
    <col min="1542" max="1542" width="8.7109375" style="8" customWidth="1"/>
    <col min="1543" max="1543" width="7.7109375" style="8" customWidth="1"/>
    <col min="1544" max="1544" width="6.7109375" style="8" customWidth="1"/>
    <col min="1545" max="1545" width="7.42578125" style="8" customWidth="1"/>
    <col min="1546" max="1546" width="9.140625" style="8"/>
    <col min="1547" max="1547" width="20.42578125" style="8" bestFit="1" customWidth="1"/>
    <col min="1548" max="1792" width="9.140625" style="8"/>
    <col min="1793" max="1793" width="6.7109375" style="8" customWidth="1"/>
    <col min="1794" max="1794" width="8.42578125" style="8" customWidth="1"/>
    <col min="1795" max="1795" width="14.42578125" style="8" customWidth="1"/>
    <col min="1796" max="1796" width="13.42578125" style="8" customWidth="1"/>
    <col min="1797" max="1797" width="10.7109375" style="8" customWidth="1"/>
    <col min="1798" max="1798" width="8.7109375" style="8" customWidth="1"/>
    <col min="1799" max="1799" width="7.7109375" style="8" customWidth="1"/>
    <col min="1800" max="1800" width="6.7109375" style="8" customWidth="1"/>
    <col min="1801" max="1801" width="7.42578125" style="8" customWidth="1"/>
    <col min="1802" max="1802" width="9.140625" style="8"/>
    <col min="1803" max="1803" width="20.42578125" style="8" bestFit="1" customWidth="1"/>
    <col min="1804" max="2048" width="9.140625" style="8"/>
    <col min="2049" max="2049" width="6.7109375" style="8" customWidth="1"/>
    <col min="2050" max="2050" width="8.42578125" style="8" customWidth="1"/>
    <col min="2051" max="2051" width="14.42578125" style="8" customWidth="1"/>
    <col min="2052" max="2052" width="13.42578125" style="8" customWidth="1"/>
    <col min="2053" max="2053" width="10.7109375" style="8" customWidth="1"/>
    <col min="2054" max="2054" width="8.7109375" style="8" customWidth="1"/>
    <col min="2055" max="2055" width="7.7109375" style="8" customWidth="1"/>
    <col min="2056" max="2056" width="6.7109375" style="8" customWidth="1"/>
    <col min="2057" max="2057" width="7.42578125" style="8" customWidth="1"/>
    <col min="2058" max="2058" width="9.140625" style="8"/>
    <col min="2059" max="2059" width="20.42578125" style="8" bestFit="1" customWidth="1"/>
    <col min="2060" max="2304" width="9.140625" style="8"/>
    <col min="2305" max="2305" width="6.7109375" style="8" customWidth="1"/>
    <col min="2306" max="2306" width="8.42578125" style="8" customWidth="1"/>
    <col min="2307" max="2307" width="14.42578125" style="8" customWidth="1"/>
    <col min="2308" max="2308" width="13.42578125" style="8" customWidth="1"/>
    <col min="2309" max="2309" width="10.7109375" style="8" customWidth="1"/>
    <col min="2310" max="2310" width="8.7109375" style="8" customWidth="1"/>
    <col min="2311" max="2311" width="7.7109375" style="8" customWidth="1"/>
    <col min="2312" max="2312" width="6.7109375" style="8" customWidth="1"/>
    <col min="2313" max="2313" width="7.42578125" style="8" customWidth="1"/>
    <col min="2314" max="2314" width="9.140625" style="8"/>
    <col min="2315" max="2315" width="20.42578125" style="8" bestFit="1" customWidth="1"/>
    <col min="2316" max="2560" width="9.140625" style="8"/>
    <col min="2561" max="2561" width="6.7109375" style="8" customWidth="1"/>
    <col min="2562" max="2562" width="8.42578125" style="8" customWidth="1"/>
    <col min="2563" max="2563" width="14.42578125" style="8" customWidth="1"/>
    <col min="2564" max="2564" width="13.42578125" style="8" customWidth="1"/>
    <col min="2565" max="2565" width="10.7109375" style="8" customWidth="1"/>
    <col min="2566" max="2566" width="8.7109375" style="8" customWidth="1"/>
    <col min="2567" max="2567" width="7.7109375" style="8" customWidth="1"/>
    <col min="2568" max="2568" width="6.7109375" style="8" customWidth="1"/>
    <col min="2569" max="2569" width="7.42578125" style="8" customWidth="1"/>
    <col min="2570" max="2570" width="9.140625" style="8"/>
    <col min="2571" max="2571" width="20.42578125" style="8" bestFit="1" customWidth="1"/>
    <col min="2572" max="2816" width="9.140625" style="8"/>
    <col min="2817" max="2817" width="6.7109375" style="8" customWidth="1"/>
    <col min="2818" max="2818" width="8.42578125" style="8" customWidth="1"/>
    <col min="2819" max="2819" width="14.42578125" style="8" customWidth="1"/>
    <col min="2820" max="2820" width="13.42578125" style="8" customWidth="1"/>
    <col min="2821" max="2821" width="10.7109375" style="8" customWidth="1"/>
    <col min="2822" max="2822" width="8.7109375" style="8" customWidth="1"/>
    <col min="2823" max="2823" width="7.7109375" style="8" customWidth="1"/>
    <col min="2824" max="2824" width="6.7109375" style="8" customWidth="1"/>
    <col min="2825" max="2825" width="7.42578125" style="8" customWidth="1"/>
    <col min="2826" max="2826" width="9.140625" style="8"/>
    <col min="2827" max="2827" width="20.42578125" style="8" bestFit="1" customWidth="1"/>
    <col min="2828" max="3072" width="9.140625" style="8"/>
    <col min="3073" max="3073" width="6.7109375" style="8" customWidth="1"/>
    <col min="3074" max="3074" width="8.42578125" style="8" customWidth="1"/>
    <col min="3075" max="3075" width="14.42578125" style="8" customWidth="1"/>
    <col min="3076" max="3076" width="13.42578125" style="8" customWidth="1"/>
    <col min="3077" max="3077" width="10.7109375" style="8" customWidth="1"/>
    <col min="3078" max="3078" width="8.7109375" style="8" customWidth="1"/>
    <col min="3079" max="3079" width="7.7109375" style="8" customWidth="1"/>
    <col min="3080" max="3080" width="6.7109375" style="8" customWidth="1"/>
    <col min="3081" max="3081" width="7.42578125" style="8" customWidth="1"/>
    <col min="3082" max="3082" width="9.140625" style="8"/>
    <col min="3083" max="3083" width="20.42578125" style="8" bestFit="1" customWidth="1"/>
    <col min="3084" max="3328" width="9.140625" style="8"/>
    <col min="3329" max="3329" width="6.7109375" style="8" customWidth="1"/>
    <col min="3330" max="3330" width="8.42578125" style="8" customWidth="1"/>
    <col min="3331" max="3331" width="14.42578125" style="8" customWidth="1"/>
    <col min="3332" max="3332" width="13.42578125" style="8" customWidth="1"/>
    <col min="3333" max="3333" width="10.7109375" style="8" customWidth="1"/>
    <col min="3334" max="3334" width="8.7109375" style="8" customWidth="1"/>
    <col min="3335" max="3335" width="7.7109375" style="8" customWidth="1"/>
    <col min="3336" max="3336" width="6.7109375" style="8" customWidth="1"/>
    <col min="3337" max="3337" width="7.42578125" style="8" customWidth="1"/>
    <col min="3338" max="3338" width="9.140625" style="8"/>
    <col min="3339" max="3339" width="20.42578125" style="8" bestFit="1" customWidth="1"/>
    <col min="3340" max="3584" width="9.140625" style="8"/>
    <col min="3585" max="3585" width="6.7109375" style="8" customWidth="1"/>
    <col min="3586" max="3586" width="8.42578125" style="8" customWidth="1"/>
    <col min="3587" max="3587" width="14.42578125" style="8" customWidth="1"/>
    <col min="3588" max="3588" width="13.42578125" style="8" customWidth="1"/>
    <col min="3589" max="3589" width="10.7109375" style="8" customWidth="1"/>
    <col min="3590" max="3590" width="8.7109375" style="8" customWidth="1"/>
    <col min="3591" max="3591" width="7.7109375" style="8" customWidth="1"/>
    <col min="3592" max="3592" width="6.7109375" style="8" customWidth="1"/>
    <col min="3593" max="3593" width="7.42578125" style="8" customWidth="1"/>
    <col min="3594" max="3594" width="9.140625" style="8"/>
    <col min="3595" max="3595" width="20.42578125" style="8" bestFit="1" customWidth="1"/>
    <col min="3596" max="3840" width="9.140625" style="8"/>
    <col min="3841" max="3841" width="6.7109375" style="8" customWidth="1"/>
    <col min="3842" max="3842" width="8.42578125" style="8" customWidth="1"/>
    <col min="3843" max="3843" width="14.42578125" style="8" customWidth="1"/>
    <col min="3844" max="3844" width="13.42578125" style="8" customWidth="1"/>
    <col min="3845" max="3845" width="10.7109375" style="8" customWidth="1"/>
    <col min="3846" max="3846" width="8.7109375" style="8" customWidth="1"/>
    <col min="3847" max="3847" width="7.7109375" style="8" customWidth="1"/>
    <col min="3848" max="3848" width="6.7109375" style="8" customWidth="1"/>
    <col min="3849" max="3849" width="7.42578125" style="8" customWidth="1"/>
    <col min="3850" max="3850" width="9.140625" style="8"/>
    <col min="3851" max="3851" width="20.42578125" style="8" bestFit="1" customWidth="1"/>
    <col min="3852" max="4096" width="9.140625" style="8"/>
    <col min="4097" max="4097" width="6.7109375" style="8" customWidth="1"/>
    <col min="4098" max="4098" width="8.42578125" style="8" customWidth="1"/>
    <col min="4099" max="4099" width="14.42578125" style="8" customWidth="1"/>
    <col min="4100" max="4100" width="13.42578125" style="8" customWidth="1"/>
    <col min="4101" max="4101" width="10.7109375" style="8" customWidth="1"/>
    <col min="4102" max="4102" width="8.7109375" style="8" customWidth="1"/>
    <col min="4103" max="4103" width="7.7109375" style="8" customWidth="1"/>
    <col min="4104" max="4104" width="6.7109375" style="8" customWidth="1"/>
    <col min="4105" max="4105" width="7.42578125" style="8" customWidth="1"/>
    <col min="4106" max="4106" width="9.140625" style="8"/>
    <col min="4107" max="4107" width="20.42578125" style="8" bestFit="1" customWidth="1"/>
    <col min="4108" max="4352" width="9.140625" style="8"/>
    <col min="4353" max="4353" width="6.7109375" style="8" customWidth="1"/>
    <col min="4354" max="4354" width="8.42578125" style="8" customWidth="1"/>
    <col min="4355" max="4355" width="14.42578125" style="8" customWidth="1"/>
    <col min="4356" max="4356" width="13.42578125" style="8" customWidth="1"/>
    <col min="4357" max="4357" width="10.7109375" style="8" customWidth="1"/>
    <col min="4358" max="4358" width="8.7109375" style="8" customWidth="1"/>
    <col min="4359" max="4359" width="7.7109375" style="8" customWidth="1"/>
    <col min="4360" max="4360" width="6.7109375" style="8" customWidth="1"/>
    <col min="4361" max="4361" width="7.42578125" style="8" customWidth="1"/>
    <col min="4362" max="4362" width="9.140625" style="8"/>
    <col min="4363" max="4363" width="20.42578125" style="8" bestFit="1" customWidth="1"/>
    <col min="4364" max="4608" width="9.140625" style="8"/>
    <col min="4609" max="4609" width="6.7109375" style="8" customWidth="1"/>
    <col min="4610" max="4610" width="8.42578125" style="8" customWidth="1"/>
    <col min="4611" max="4611" width="14.42578125" style="8" customWidth="1"/>
    <col min="4612" max="4612" width="13.42578125" style="8" customWidth="1"/>
    <col min="4613" max="4613" width="10.7109375" style="8" customWidth="1"/>
    <col min="4614" max="4614" width="8.7109375" style="8" customWidth="1"/>
    <col min="4615" max="4615" width="7.7109375" style="8" customWidth="1"/>
    <col min="4616" max="4616" width="6.7109375" style="8" customWidth="1"/>
    <col min="4617" max="4617" width="7.42578125" style="8" customWidth="1"/>
    <col min="4618" max="4618" width="9.140625" style="8"/>
    <col min="4619" max="4619" width="20.42578125" style="8" bestFit="1" customWidth="1"/>
    <col min="4620" max="4864" width="9.140625" style="8"/>
    <col min="4865" max="4865" width="6.7109375" style="8" customWidth="1"/>
    <col min="4866" max="4866" width="8.42578125" style="8" customWidth="1"/>
    <col min="4867" max="4867" width="14.42578125" style="8" customWidth="1"/>
    <col min="4868" max="4868" width="13.42578125" style="8" customWidth="1"/>
    <col min="4869" max="4869" width="10.7109375" style="8" customWidth="1"/>
    <col min="4870" max="4870" width="8.7109375" style="8" customWidth="1"/>
    <col min="4871" max="4871" width="7.7109375" style="8" customWidth="1"/>
    <col min="4872" max="4872" width="6.7109375" style="8" customWidth="1"/>
    <col min="4873" max="4873" width="7.42578125" style="8" customWidth="1"/>
    <col min="4874" max="4874" width="9.140625" style="8"/>
    <col min="4875" max="4875" width="20.42578125" style="8" bestFit="1" customWidth="1"/>
    <col min="4876" max="5120" width="9.140625" style="8"/>
    <col min="5121" max="5121" width="6.7109375" style="8" customWidth="1"/>
    <col min="5122" max="5122" width="8.42578125" style="8" customWidth="1"/>
    <col min="5123" max="5123" width="14.42578125" style="8" customWidth="1"/>
    <col min="5124" max="5124" width="13.42578125" style="8" customWidth="1"/>
    <col min="5125" max="5125" width="10.7109375" style="8" customWidth="1"/>
    <col min="5126" max="5126" width="8.7109375" style="8" customWidth="1"/>
    <col min="5127" max="5127" width="7.7109375" style="8" customWidth="1"/>
    <col min="5128" max="5128" width="6.7109375" style="8" customWidth="1"/>
    <col min="5129" max="5129" width="7.42578125" style="8" customWidth="1"/>
    <col min="5130" max="5130" width="9.140625" style="8"/>
    <col min="5131" max="5131" width="20.42578125" style="8" bestFit="1" customWidth="1"/>
    <col min="5132" max="5376" width="9.140625" style="8"/>
    <col min="5377" max="5377" width="6.7109375" style="8" customWidth="1"/>
    <col min="5378" max="5378" width="8.42578125" style="8" customWidth="1"/>
    <col min="5379" max="5379" width="14.42578125" style="8" customWidth="1"/>
    <col min="5380" max="5380" width="13.42578125" style="8" customWidth="1"/>
    <col min="5381" max="5381" width="10.7109375" style="8" customWidth="1"/>
    <col min="5382" max="5382" width="8.7109375" style="8" customWidth="1"/>
    <col min="5383" max="5383" width="7.7109375" style="8" customWidth="1"/>
    <col min="5384" max="5384" width="6.7109375" style="8" customWidth="1"/>
    <col min="5385" max="5385" width="7.42578125" style="8" customWidth="1"/>
    <col min="5386" max="5386" width="9.140625" style="8"/>
    <col min="5387" max="5387" width="20.42578125" style="8" bestFit="1" customWidth="1"/>
    <col min="5388" max="5632" width="9.140625" style="8"/>
    <col min="5633" max="5633" width="6.7109375" style="8" customWidth="1"/>
    <col min="5634" max="5634" width="8.42578125" style="8" customWidth="1"/>
    <col min="5635" max="5635" width="14.42578125" style="8" customWidth="1"/>
    <col min="5636" max="5636" width="13.42578125" style="8" customWidth="1"/>
    <col min="5637" max="5637" width="10.7109375" style="8" customWidth="1"/>
    <col min="5638" max="5638" width="8.7109375" style="8" customWidth="1"/>
    <col min="5639" max="5639" width="7.7109375" style="8" customWidth="1"/>
    <col min="5640" max="5640" width="6.7109375" style="8" customWidth="1"/>
    <col min="5641" max="5641" width="7.42578125" style="8" customWidth="1"/>
    <col min="5642" max="5642" width="9.140625" style="8"/>
    <col min="5643" max="5643" width="20.42578125" style="8" bestFit="1" customWidth="1"/>
    <col min="5644" max="5888" width="9.140625" style="8"/>
    <col min="5889" max="5889" width="6.7109375" style="8" customWidth="1"/>
    <col min="5890" max="5890" width="8.42578125" style="8" customWidth="1"/>
    <col min="5891" max="5891" width="14.42578125" style="8" customWidth="1"/>
    <col min="5892" max="5892" width="13.42578125" style="8" customWidth="1"/>
    <col min="5893" max="5893" width="10.7109375" style="8" customWidth="1"/>
    <col min="5894" max="5894" width="8.7109375" style="8" customWidth="1"/>
    <col min="5895" max="5895" width="7.7109375" style="8" customWidth="1"/>
    <col min="5896" max="5896" width="6.7109375" style="8" customWidth="1"/>
    <col min="5897" max="5897" width="7.42578125" style="8" customWidth="1"/>
    <col min="5898" max="5898" width="9.140625" style="8"/>
    <col min="5899" max="5899" width="20.42578125" style="8" bestFit="1" customWidth="1"/>
    <col min="5900" max="6144" width="9.140625" style="8"/>
    <col min="6145" max="6145" width="6.7109375" style="8" customWidth="1"/>
    <col min="6146" max="6146" width="8.42578125" style="8" customWidth="1"/>
    <col min="6147" max="6147" width="14.42578125" style="8" customWidth="1"/>
    <col min="6148" max="6148" width="13.42578125" style="8" customWidth="1"/>
    <col min="6149" max="6149" width="10.7109375" style="8" customWidth="1"/>
    <col min="6150" max="6150" width="8.7109375" style="8" customWidth="1"/>
    <col min="6151" max="6151" width="7.7109375" style="8" customWidth="1"/>
    <col min="6152" max="6152" width="6.7109375" style="8" customWidth="1"/>
    <col min="6153" max="6153" width="7.42578125" style="8" customWidth="1"/>
    <col min="6154" max="6154" width="9.140625" style="8"/>
    <col min="6155" max="6155" width="20.42578125" style="8" bestFit="1" customWidth="1"/>
    <col min="6156" max="6400" width="9.140625" style="8"/>
    <col min="6401" max="6401" width="6.7109375" style="8" customWidth="1"/>
    <col min="6402" max="6402" width="8.42578125" style="8" customWidth="1"/>
    <col min="6403" max="6403" width="14.42578125" style="8" customWidth="1"/>
    <col min="6404" max="6404" width="13.42578125" style="8" customWidth="1"/>
    <col min="6405" max="6405" width="10.7109375" style="8" customWidth="1"/>
    <col min="6406" max="6406" width="8.7109375" style="8" customWidth="1"/>
    <col min="6407" max="6407" width="7.7109375" style="8" customWidth="1"/>
    <col min="6408" max="6408" width="6.7109375" style="8" customWidth="1"/>
    <col min="6409" max="6409" width="7.42578125" style="8" customWidth="1"/>
    <col min="6410" max="6410" width="9.140625" style="8"/>
    <col min="6411" max="6411" width="20.42578125" style="8" bestFit="1" customWidth="1"/>
    <col min="6412" max="6656" width="9.140625" style="8"/>
    <col min="6657" max="6657" width="6.7109375" style="8" customWidth="1"/>
    <col min="6658" max="6658" width="8.42578125" style="8" customWidth="1"/>
    <col min="6659" max="6659" width="14.42578125" style="8" customWidth="1"/>
    <col min="6660" max="6660" width="13.42578125" style="8" customWidth="1"/>
    <col min="6661" max="6661" width="10.7109375" style="8" customWidth="1"/>
    <col min="6662" max="6662" width="8.7109375" style="8" customWidth="1"/>
    <col min="6663" max="6663" width="7.7109375" style="8" customWidth="1"/>
    <col min="6664" max="6664" width="6.7109375" style="8" customWidth="1"/>
    <col min="6665" max="6665" width="7.42578125" style="8" customWidth="1"/>
    <col min="6666" max="6666" width="9.140625" style="8"/>
    <col min="6667" max="6667" width="20.42578125" style="8" bestFit="1" customWidth="1"/>
    <col min="6668" max="6912" width="9.140625" style="8"/>
    <col min="6913" max="6913" width="6.7109375" style="8" customWidth="1"/>
    <col min="6914" max="6914" width="8.42578125" style="8" customWidth="1"/>
    <col min="6915" max="6915" width="14.42578125" style="8" customWidth="1"/>
    <col min="6916" max="6916" width="13.42578125" style="8" customWidth="1"/>
    <col min="6917" max="6917" width="10.7109375" style="8" customWidth="1"/>
    <col min="6918" max="6918" width="8.7109375" style="8" customWidth="1"/>
    <col min="6919" max="6919" width="7.7109375" style="8" customWidth="1"/>
    <col min="6920" max="6920" width="6.7109375" style="8" customWidth="1"/>
    <col min="6921" max="6921" width="7.42578125" style="8" customWidth="1"/>
    <col min="6922" max="6922" width="9.140625" style="8"/>
    <col min="6923" max="6923" width="20.42578125" style="8" bestFit="1" customWidth="1"/>
    <col min="6924" max="7168" width="9.140625" style="8"/>
    <col min="7169" max="7169" width="6.7109375" style="8" customWidth="1"/>
    <col min="7170" max="7170" width="8.42578125" style="8" customWidth="1"/>
    <col min="7171" max="7171" width="14.42578125" style="8" customWidth="1"/>
    <col min="7172" max="7172" width="13.42578125" style="8" customWidth="1"/>
    <col min="7173" max="7173" width="10.7109375" style="8" customWidth="1"/>
    <col min="7174" max="7174" width="8.7109375" style="8" customWidth="1"/>
    <col min="7175" max="7175" width="7.7109375" style="8" customWidth="1"/>
    <col min="7176" max="7176" width="6.7109375" style="8" customWidth="1"/>
    <col min="7177" max="7177" width="7.42578125" style="8" customWidth="1"/>
    <col min="7178" max="7178" width="9.140625" style="8"/>
    <col min="7179" max="7179" width="20.42578125" style="8" bestFit="1" customWidth="1"/>
    <col min="7180" max="7424" width="9.140625" style="8"/>
    <col min="7425" max="7425" width="6.7109375" style="8" customWidth="1"/>
    <col min="7426" max="7426" width="8.42578125" style="8" customWidth="1"/>
    <col min="7427" max="7427" width="14.42578125" style="8" customWidth="1"/>
    <col min="7428" max="7428" width="13.42578125" style="8" customWidth="1"/>
    <col min="7429" max="7429" width="10.7109375" style="8" customWidth="1"/>
    <col min="7430" max="7430" width="8.7109375" style="8" customWidth="1"/>
    <col min="7431" max="7431" width="7.7109375" style="8" customWidth="1"/>
    <col min="7432" max="7432" width="6.7109375" style="8" customWidth="1"/>
    <col min="7433" max="7433" width="7.42578125" style="8" customWidth="1"/>
    <col min="7434" max="7434" width="9.140625" style="8"/>
    <col min="7435" max="7435" width="20.42578125" style="8" bestFit="1" customWidth="1"/>
    <col min="7436" max="7680" width="9.140625" style="8"/>
    <col min="7681" max="7681" width="6.7109375" style="8" customWidth="1"/>
    <col min="7682" max="7682" width="8.42578125" style="8" customWidth="1"/>
    <col min="7683" max="7683" width="14.42578125" style="8" customWidth="1"/>
    <col min="7684" max="7684" width="13.42578125" style="8" customWidth="1"/>
    <col min="7685" max="7685" width="10.7109375" style="8" customWidth="1"/>
    <col min="7686" max="7686" width="8.7109375" style="8" customWidth="1"/>
    <col min="7687" max="7687" width="7.7109375" style="8" customWidth="1"/>
    <col min="7688" max="7688" width="6.7109375" style="8" customWidth="1"/>
    <col min="7689" max="7689" width="7.42578125" style="8" customWidth="1"/>
    <col min="7690" max="7690" width="9.140625" style="8"/>
    <col min="7691" max="7691" width="20.42578125" style="8" bestFit="1" customWidth="1"/>
    <col min="7692" max="7936" width="9.140625" style="8"/>
    <col min="7937" max="7937" width="6.7109375" style="8" customWidth="1"/>
    <col min="7938" max="7938" width="8.42578125" style="8" customWidth="1"/>
    <col min="7939" max="7939" width="14.42578125" style="8" customWidth="1"/>
    <col min="7940" max="7940" width="13.42578125" style="8" customWidth="1"/>
    <col min="7941" max="7941" width="10.7109375" style="8" customWidth="1"/>
    <col min="7942" max="7942" width="8.7109375" style="8" customWidth="1"/>
    <col min="7943" max="7943" width="7.7109375" style="8" customWidth="1"/>
    <col min="7944" max="7944" width="6.7109375" style="8" customWidth="1"/>
    <col min="7945" max="7945" width="7.42578125" style="8" customWidth="1"/>
    <col min="7946" max="7946" width="9.140625" style="8"/>
    <col min="7947" max="7947" width="20.42578125" style="8" bestFit="1" customWidth="1"/>
    <col min="7948" max="8192" width="9.140625" style="8"/>
    <col min="8193" max="8193" width="6.7109375" style="8" customWidth="1"/>
    <col min="8194" max="8194" width="8.42578125" style="8" customWidth="1"/>
    <col min="8195" max="8195" width="14.42578125" style="8" customWidth="1"/>
    <col min="8196" max="8196" width="13.42578125" style="8" customWidth="1"/>
    <col min="8197" max="8197" width="10.7109375" style="8" customWidth="1"/>
    <col min="8198" max="8198" width="8.7109375" style="8" customWidth="1"/>
    <col min="8199" max="8199" width="7.7109375" style="8" customWidth="1"/>
    <col min="8200" max="8200" width="6.7109375" style="8" customWidth="1"/>
    <col min="8201" max="8201" width="7.42578125" style="8" customWidth="1"/>
    <col min="8202" max="8202" width="9.140625" style="8"/>
    <col min="8203" max="8203" width="20.42578125" style="8" bestFit="1" customWidth="1"/>
    <col min="8204" max="8448" width="9.140625" style="8"/>
    <col min="8449" max="8449" width="6.7109375" style="8" customWidth="1"/>
    <col min="8450" max="8450" width="8.42578125" style="8" customWidth="1"/>
    <col min="8451" max="8451" width="14.42578125" style="8" customWidth="1"/>
    <col min="8452" max="8452" width="13.42578125" style="8" customWidth="1"/>
    <col min="8453" max="8453" width="10.7109375" style="8" customWidth="1"/>
    <col min="8454" max="8454" width="8.7109375" style="8" customWidth="1"/>
    <col min="8455" max="8455" width="7.7109375" style="8" customWidth="1"/>
    <col min="8456" max="8456" width="6.7109375" style="8" customWidth="1"/>
    <col min="8457" max="8457" width="7.42578125" style="8" customWidth="1"/>
    <col min="8458" max="8458" width="9.140625" style="8"/>
    <col min="8459" max="8459" width="20.42578125" style="8" bestFit="1" customWidth="1"/>
    <col min="8460" max="8704" width="9.140625" style="8"/>
    <col min="8705" max="8705" width="6.7109375" style="8" customWidth="1"/>
    <col min="8706" max="8706" width="8.42578125" style="8" customWidth="1"/>
    <col min="8707" max="8707" width="14.42578125" style="8" customWidth="1"/>
    <col min="8708" max="8708" width="13.42578125" style="8" customWidth="1"/>
    <col min="8709" max="8709" width="10.7109375" style="8" customWidth="1"/>
    <col min="8710" max="8710" width="8.7109375" style="8" customWidth="1"/>
    <col min="8711" max="8711" width="7.7109375" style="8" customWidth="1"/>
    <col min="8712" max="8712" width="6.7109375" style="8" customWidth="1"/>
    <col min="8713" max="8713" width="7.42578125" style="8" customWidth="1"/>
    <col min="8714" max="8714" width="9.140625" style="8"/>
    <col min="8715" max="8715" width="20.42578125" style="8" bestFit="1" customWidth="1"/>
    <col min="8716" max="8960" width="9.140625" style="8"/>
    <col min="8961" max="8961" width="6.7109375" style="8" customWidth="1"/>
    <col min="8962" max="8962" width="8.42578125" style="8" customWidth="1"/>
    <col min="8963" max="8963" width="14.42578125" style="8" customWidth="1"/>
    <col min="8964" max="8964" width="13.42578125" style="8" customWidth="1"/>
    <col min="8965" max="8965" width="10.7109375" style="8" customWidth="1"/>
    <col min="8966" max="8966" width="8.7109375" style="8" customWidth="1"/>
    <col min="8967" max="8967" width="7.7109375" style="8" customWidth="1"/>
    <col min="8968" max="8968" width="6.7109375" style="8" customWidth="1"/>
    <col min="8969" max="8969" width="7.42578125" style="8" customWidth="1"/>
    <col min="8970" max="8970" width="9.140625" style="8"/>
    <col min="8971" max="8971" width="20.42578125" style="8" bestFit="1" customWidth="1"/>
    <col min="8972" max="9216" width="9.140625" style="8"/>
    <col min="9217" max="9217" width="6.7109375" style="8" customWidth="1"/>
    <col min="9218" max="9218" width="8.42578125" style="8" customWidth="1"/>
    <col min="9219" max="9219" width="14.42578125" style="8" customWidth="1"/>
    <col min="9220" max="9220" width="13.42578125" style="8" customWidth="1"/>
    <col min="9221" max="9221" width="10.7109375" style="8" customWidth="1"/>
    <col min="9222" max="9222" width="8.7109375" style="8" customWidth="1"/>
    <col min="9223" max="9223" width="7.7109375" style="8" customWidth="1"/>
    <col min="9224" max="9224" width="6.7109375" style="8" customWidth="1"/>
    <col min="9225" max="9225" width="7.42578125" style="8" customWidth="1"/>
    <col min="9226" max="9226" width="9.140625" style="8"/>
    <col min="9227" max="9227" width="20.42578125" style="8" bestFit="1" customWidth="1"/>
    <col min="9228" max="9472" width="9.140625" style="8"/>
    <col min="9473" max="9473" width="6.7109375" style="8" customWidth="1"/>
    <col min="9474" max="9474" width="8.42578125" style="8" customWidth="1"/>
    <col min="9475" max="9475" width="14.42578125" style="8" customWidth="1"/>
    <col min="9476" max="9476" width="13.42578125" style="8" customWidth="1"/>
    <col min="9477" max="9477" width="10.7109375" style="8" customWidth="1"/>
    <col min="9478" max="9478" width="8.7109375" style="8" customWidth="1"/>
    <col min="9479" max="9479" width="7.7109375" style="8" customWidth="1"/>
    <col min="9480" max="9480" width="6.7109375" style="8" customWidth="1"/>
    <col min="9481" max="9481" width="7.42578125" style="8" customWidth="1"/>
    <col min="9482" max="9482" width="9.140625" style="8"/>
    <col min="9483" max="9483" width="20.42578125" style="8" bestFit="1" customWidth="1"/>
    <col min="9484" max="9728" width="9.140625" style="8"/>
    <col min="9729" max="9729" width="6.7109375" style="8" customWidth="1"/>
    <col min="9730" max="9730" width="8.42578125" style="8" customWidth="1"/>
    <col min="9731" max="9731" width="14.42578125" style="8" customWidth="1"/>
    <col min="9732" max="9732" width="13.42578125" style="8" customWidth="1"/>
    <col min="9733" max="9733" width="10.7109375" style="8" customWidth="1"/>
    <col min="9734" max="9734" width="8.7109375" style="8" customWidth="1"/>
    <col min="9735" max="9735" width="7.7109375" style="8" customWidth="1"/>
    <col min="9736" max="9736" width="6.7109375" style="8" customWidth="1"/>
    <col min="9737" max="9737" width="7.42578125" style="8" customWidth="1"/>
    <col min="9738" max="9738" width="9.140625" style="8"/>
    <col min="9739" max="9739" width="20.42578125" style="8" bestFit="1" customWidth="1"/>
    <col min="9740" max="9984" width="9.140625" style="8"/>
    <col min="9985" max="9985" width="6.7109375" style="8" customWidth="1"/>
    <col min="9986" max="9986" width="8.42578125" style="8" customWidth="1"/>
    <col min="9987" max="9987" width="14.42578125" style="8" customWidth="1"/>
    <col min="9988" max="9988" width="13.42578125" style="8" customWidth="1"/>
    <col min="9989" max="9989" width="10.7109375" style="8" customWidth="1"/>
    <col min="9990" max="9990" width="8.7109375" style="8" customWidth="1"/>
    <col min="9991" max="9991" width="7.7109375" style="8" customWidth="1"/>
    <col min="9992" max="9992" width="6.7109375" style="8" customWidth="1"/>
    <col min="9993" max="9993" width="7.42578125" style="8" customWidth="1"/>
    <col min="9994" max="9994" width="9.140625" style="8"/>
    <col min="9995" max="9995" width="20.42578125" style="8" bestFit="1" customWidth="1"/>
    <col min="9996" max="10240" width="9.140625" style="8"/>
    <col min="10241" max="10241" width="6.7109375" style="8" customWidth="1"/>
    <col min="10242" max="10242" width="8.42578125" style="8" customWidth="1"/>
    <col min="10243" max="10243" width="14.42578125" style="8" customWidth="1"/>
    <col min="10244" max="10244" width="13.42578125" style="8" customWidth="1"/>
    <col min="10245" max="10245" width="10.7109375" style="8" customWidth="1"/>
    <col min="10246" max="10246" width="8.7109375" style="8" customWidth="1"/>
    <col min="10247" max="10247" width="7.7109375" style="8" customWidth="1"/>
    <col min="10248" max="10248" width="6.7109375" style="8" customWidth="1"/>
    <col min="10249" max="10249" width="7.42578125" style="8" customWidth="1"/>
    <col min="10250" max="10250" width="9.140625" style="8"/>
    <col min="10251" max="10251" width="20.42578125" style="8" bestFit="1" customWidth="1"/>
    <col min="10252" max="10496" width="9.140625" style="8"/>
    <col min="10497" max="10497" width="6.7109375" style="8" customWidth="1"/>
    <col min="10498" max="10498" width="8.42578125" style="8" customWidth="1"/>
    <col min="10499" max="10499" width="14.42578125" style="8" customWidth="1"/>
    <col min="10500" max="10500" width="13.42578125" style="8" customWidth="1"/>
    <col min="10501" max="10501" width="10.7109375" style="8" customWidth="1"/>
    <col min="10502" max="10502" width="8.7109375" style="8" customWidth="1"/>
    <col min="10503" max="10503" width="7.7109375" style="8" customWidth="1"/>
    <col min="10504" max="10504" width="6.7109375" style="8" customWidth="1"/>
    <col min="10505" max="10505" width="7.42578125" style="8" customWidth="1"/>
    <col min="10506" max="10506" width="9.140625" style="8"/>
    <col min="10507" max="10507" width="20.42578125" style="8" bestFit="1" customWidth="1"/>
    <col min="10508" max="10752" width="9.140625" style="8"/>
    <col min="10753" max="10753" width="6.7109375" style="8" customWidth="1"/>
    <col min="10754" max="10754" width="8.42578125" style="8" customWidth="1"/>
    <col min="10755" max="10755" width="14.42578125" style="8" customWidth="1"/>
    <col min="10756" max="10756" width="13.42578125" style="8" customWidth="1"/>
    <col min="10757" max="10757" width="10.7109375" style="8" customWidth="1"/>
    <col min="10758" max="10758" width="8.7109375" style="8" customWidth="1"/>
    <col min="10759" max="10759" width="7.7109375" style="8" customWidth="1"/>
    <col min="10760" max="10760" width="6.7109375" style="8" customWidth="1"/>
    <col min="10761" max="10761" width="7.42578125" style="8" customWidth="1"/>
    <col min="10762" max="10762" width="9.140625" style="8"/>
    <col min="10763" max="10763" width="20.42578125" style="8" bestFit="1" customWidth="1"/>
    <col min="10764" max="11008" width="9.140625" style="8"/>
    <col min="11009" max="11009" width="6.7109375" style="8" customWidth="1"/>
    <col min="11010" max="11010" width="8.42578125" style="8" customWidth="1"/>
    <col min="11011" max="11011" width="14.42578125" style="8" customWidth="1"/>
    <col min="11012" max="11012" width="13.42578125" style="8" customWidth="1"/>
    <col min="11013" max="11013" width="10.7109375" style="8" customWidth="1"/>
    <col min="11014" max="11014" width="8.7109375" style="8" customWidth="1"/>
    <col min="11015" max="11015" width="7.7109375" style="8" customWidth="1"/>
    <col min="11016" max="11016" width="6.7109375" style="8" customWidth="1"/>
    <col min="11017" max="11017" width="7.42578125" style="8" customWidth="1"/>
    <col min="11018" max="11018" width="9.140625" style="8"/>
    <col min="11019" max="11019" width="20.42578125" style="8" bestFit="1" customWidth="1"/>
    <col min="11020" max="11264" width="9.140625" style="8"/>
    <col min="11265" max="11265" width="6.7109375" style="8" customWidth="1"/>
    <col min="11266" max="11266" width="8.42578125" style="8" customWidth="1"/>
    <col min="11267" max="11267" width="14.42578125" style="8" customWidth="1"/>
    <col min="11268" max="11268" width="13.42578125" style="8" customWidth="1"/>
    <col min="11269" max="11269" width="10.7109375" style="8" customWidth="1"/>
    <col min="11270" max="11270" width="8.7109375" style="8" customWidth="1"/>
    <col min="11271" max="11271" width="7.7109375" style="8" customWidth="1"/>
    <col min="11272" max="11272" width="6.7109375" style="8" customWidth="1"/>
    <col min="11273" max="11273" width="7.42578125" style="8" customWidth="1"/>
    <col min="11274" max="11274" width="9.140625" style="8"/>
    <col min="11275" max="11275" width="20.42578125" style="8" bestFit="1" customWidth="1"/>
    <col min="11276" max="11520" width="9.140625" style="8"/>
    <col min="11521" max="11521" width="6.7109375" style="8" customWidth="1"/>
    <col min="11522" max="11522" width="8.42578125" style="8" customWidth="1"/>
    <col min="11523" max="11523" width="14.42578125" style="8" customWidth="1"/>
    <col min="11524" max="11524" width="13.42578125" style="8" customWidth="1"/>
    <col min="11525" max="11525" width="10.7109375" style="8" customWidth="1"/>
    <col min="11526" max="11526" width="8.7109375" style="8" customWidth="1"/>
    <col min="11527" max="11527" width="7.7109375" style="8" customWidth="1"/>
    <col min="11528" max="11528" width="6.7109375" style="8" customWidth="1"/>
    <col min="11529" max="11529" width="7.42578125" style="8" customWidth="1"/>
    <col min="11530" max="11530" width="9.140625" style="8"/>
    <col min="11531" max="11531" width="20.42578125" style="8" bestFit="1" customWidth="1"/>
    <col min="11532" max="11776" width="9.140625" style="8"/>
    <col min="11777" max="11777" width="6.7109375" style="8" customWidth="1"/>
    <col min="11778" max="11778" width="8.42578125" style="8" customWidth="1"/>
    <col min="11779" max="11779" width="14.42578125" style="8" customWidth="1"/>
    <col min="11780" max="11780" width="13.42578125" style="8" customWidth="1"/>
    <col min="11781" max="11781" width="10.7109375" style="8" customWidth="1"/>
    <col min="11782" max="11782" width="8.7109375" style="8" customWidth="1"/>
    <col min="11783" max="11783" width="7.7109375" style="8" customWidth="1"/>
    <col min="11784" max="11784" width="6.7109375" style="8" customWidth="1"/>
    <col min="11785" max="11785" width="7.42578125" style="8" customWidth="1"/>
    <col min="11786" max="11786" width="9.140625" style="8"/>
    <col min="11787" max="11787" width="20.42578125" style="8" bestFit="1" customWidth="1"/>
    <col min="11788" max="12032" width="9.140625" style="8"/>
    <col min="12033" max="12033" width="6.7109375" style="8" customWidth="1"/>
    <col min="12034" max="12034" width="8.42578125" style="8" customWidth="1"/>
    <col min="12035" max="12035" width="14.42578125" style="8" customWidth="1"/>
    <col min="12036" max="12036" width="13.42578125" style="8" customWidth="1"/>
    <col min="12037" max="12037" width="10.7109375" style="8" customWidth="1"/>
    <col min="12038" max="12038" width="8.7109375" style="8" customWidth="1"/>
    <col min="12039" max="12039" width="7.7109375" style="8" customWidth="1"/>
    <col min="12040" max="12040" width="6.7109375" style="8" customWidth="1"/>
    <col min="12041" max="12041" width="7.42578125" style="8" customWidth="1"/>
    <col min="12042" max="12042" width="9.140625" style="8"/>
    <col min="12043" max="12043" width="20.42578125" style="8" bestFit="1" customWidth="1"/>
    <col min="12044" max="12288" width="9.140625" style="8"/>
    <col min="12289" max="12289" width="6.7109375" style="8" customWidth="1"/>
    <col min="12290" max="12290" width="8.42578125" style="8" customWidth="1"/>
    <col min="12291" max="12291" width="14.42578125" style="8" customWidth="1"/>
    <col min="12292" max="12292" width="13.42578125" style="8" customWidth="1"/>
    <col min="12293" max="12293" width="10.7109375" style="8" customWidth="1"/>
    <col min="12294" max="12294" width="8.7109375" style="8" customWidth="1"/>
    <col min="12295" max="12295" width="7.7109375" style="8" customWidth="1"/>
    <col min="12296" max="12296" width="6.7109375" style="8" customWidth="1"/>
    <col min="12297" max="12297" width="7.42578125" style="8" customWidth="1"/>
    <col min="12298" max="12298" width="9.140625" style="8"/>
    <col min="12299" max="12299" width="20.42578125" style="8" bestFit="1" customWidth="1"/>
    <col min="12300" max="12544" width="9.140625" style="8"/>
    <col min="12545" max="12545" width="6.7109375" style="8" customWidth="1"/>
    <col min="12546" max="12546" width="8.42578125" style="8" customWidth="1"/>
    <col min="12547" max="12547" width="14.42578125" style="8" customWidth="1"/>
    <col min="12548" max="12548" width="13.42578125" style="8" customWidth="1"/>
    <col min="12549" max="12549" width="10.7109375" style="8" customWidth="1"/>
    <col min="12550" max="12550" width="8.7109375" style="8" customWidth="1"/>
    <col min="12551" max="12551" width="7.7109375" style="8" customWidth="1"/>
    <col min="12552" max="12552" width="6.7109375" style="8" customWidth="1"/>
    <col min="12553" max="12553" width="7.42578125" style="8" customWidth="1"/>
    <col min="12554" max="12554" width="9.140625" style="8"/>
    <col min="12555" max="12555" width="20.42578125" style="8" bestFit="1" customWidth="1"/>
    <col min="12556" max="12800" width="9.140625" style="8"/>
    <col min="12801" max="12801" width="6.7109375" style="8" customWidth="1"/>
    <col min="12802" max="12802" width="8.42578125" style="8" customWidth="1"/>
    <col min="12803" max="12803" width="14.42578125" style="8" customWidth="1"/>
    <col min="12804" max="12804" width="13.42578125" style="8" customWidth="1"/>
    <col min="12805" max="12805" width="10.7109375" style="8" customWidth="1"/>
    <col min="12806" max="12806" width="8.7109375" style="8" customWidth="1"/>
    <col min="12807" max="12807" width="7.7109375" style="8" customWidth="1"/>
    <col min="12808" max="12808" width="6.7109375" style="8" customWidth="1"/>
    <col min="12809" max="12809" width="7.42578125" style="8" customWidth="1"/>
    <col min="12810" max="12810" width="9.140625" style="8"/>
    <col min="12811" max="12811" width="20.42578125" style="8" bestFit="1" customWidth="1"/>
    <col min="12812" max="13056" width="9.140625" style="8"/>
    <col min="13057" max="13057" width="6.7109375" style="8" customWidth="1"/>
    <col min="13058" max="13058" width="8.42578125" style="8" customWidth="1"/>
    <col min="13059" max="13059" width="14.42578125" style="8" customWidth="1"/>
    <col min="13060" max="13060" width="13.42578125" style="8" customWidth="1"/>
    <col min="13061" max="13061" width="10.7109375" style="8" customWidth="1"/>
    <col min="13062" max="13062" width="8.7109375" style="8" customWidth="1"/>
    <col min="13063" max="13063" width="7.7109375" style="8" customWidth="1"/>
    <col min="13064" max="13064" width="6.7109375" style="8" customWidth="1"/>
    <col min="13065" max="13065" width="7.42578125" style="8" customWidth="1"/>
    <col min="13066" max="13066" width="9.140625" style="8"/>
    <col min="13067" max="13067" width="20.42578125" style="8" bestFit="1" customWidth="1"/>
    <col min="13068" max="13312" width="9.140625" style="8"/>
    <col min="13313" max="13313" width="6.7109375" style="8" customWidth="1"/>
    <col min="13314" max="13314" width="8.42578125" style="8" customWidth="1"/>
    <col min="13315" max="13315" width="14.42578125" style="8" customWidth="1"/>
    <col min="13316" max="13316" width="13.42578125" style="8" customWidth="1"/>
    <col min="13317" max="13317" width="10.7109375" style="8" customWidth="1"/>
    <col min="13318" max="13318" width="8.7109375" style="8" customWidth="1"/>
    <col min="13319" max="13319" width="7.7109375" style="8" customWidth="1"/>
    <col min="13320" max="13320" width="6.7109375" style="8" customWidth="1"/>
    <col min="13321" max="13321" width="7.42578125" style="8" customWidth="1"/>
    <col min="13322" max="13322" width="9.140625" style="8"/>
    <col min="13323" max="13323" width="20.42578125" style="8" bestFit="1" customWidth="1"/>
    <col min="13324" max="13568" width="9.140625" style="8"/>
    <col min="13569" max="13569" width="6.7109375" style="8" customWidth="1"/>
    <col min="13570" max="13570" width="8.42578125" style="8" customWidth="1"/>
    <col min="13571" max="13571" width="14.42578125" style="8" customWidth="1"/>
    <col min="13572" max="13572" width="13.42578125" style="8" customWidth="1"/>
    <col min="13573" max="13573" width="10.7109375" style="8" customWidth="1"/>
    <col min="13574" max="13574" width="8.7109375" style="8" customWidth="1"/>
    <col min="13575" max="13575" width="7.7109375" style="8" customWidth="1"/>
    <col min="13576" max="13576" width="6.7109375" style="8" customWidth="1"/>
    <col min="13577" max="13577" width="7.42578125" style="8" customWidth="1"/>
    <col min="13578" max="13578" width="9.140625" style="8"/>
    <col min="13579" max="13579" width="20.42578125" style="8" bestFit="1" customWidth="1"/>
    <col min="13580" max="13824" width="9.140625" style="8"/>
    <col min="13825" max="13825" width="6.7109375" style="8" customWidth="1"/>
    <col min="13826" max="13826" width="8.42578125" style="8" customWidth="1"/>
    <col min="13827" max="13827" width="14.42578125" style="8" customWidth="1"/>
    <col min="13828" max="13828" width="13.42578125" style="8" customWidth="1"/>
    <col min="13829" max="13829" width="10.7109375" style="8" customWidth="1"/>
    <col min="13830" max="13830" width="8.7109375" style="8" customWidth="1"/>
    <col min="13831" max="13831" width="7.7109375" style="8" customWidth="1"/>
    <col min="13832" max="13832" width="6.7109375" style="8" customWidth="1"/>
    <col min="13833" max="13833" width="7.42578125" style="8" customWidth="1"/>
    <col min="13834" max="13834" width="9.140625" style="8"/>
    <col min="13835" max="13835" width="20.42578125" style="8" bestFit="1" customWidth="1"/>
    <col min="13836" max="14080" width="9.140625" style="8"/>
    <col min="14081" max="14081" width="6.7109375" style="8" customWidth="1"/>
    <col min="14082" max="14082" width="8.42578125" style="8" customWidth="1"/>
    <col min="14083" max="14083" width="14.42578125" style="8" customWidth="1"/>
    <col min="14084" max="14084" width="13.42578125" style="8" customWidth="1"/>
    <col min="14085" max="14085" width="10.7109375" style="8" customWidth="1"/>
    <col min="14086" max="14086" width="8.7109375" style="8" customWidth="1"/>
    <col min="14087" max="14087" width="7.7109375" style="8" customWidth="1"/>
    <col min="14088" max="14088" width="6.7109375" style="8" customWidth="1"/>
    <col min="14089" max="14089" width="7.42578125" style="8" customWidth="1"/>
    <col min="14090" max="14090" width="9.140625" style="8"/>
    <col min="14091" max="14091" width="20.42578125" style="8" bestFit="1" customWidth="1"/>
    <col min="14092" max="14336" width="9.140625" style="8"/>
    <col min="14337" max="14337" width="6.7109375" style="8" customWidth="1"/>
    <col min="14338" max="14338" width="8.42578125" style="8" customWidth="1"/>
    <col min="14339" max="14339" width="14.42578125" style="8" customWidth="1"/>
    <col min="14340" max="14340" width="13.42578125" style="8" customWidth="1"/>
    <col min="14341" max="14341" width="10.7109375" style="8" customWidth="1"/>
    <col min="14342" max="14342" width="8.7109375" style="8" customWidth="1"/>
    <col min="14343" max="14343" width="7.7109375" style="8" customWidth="1"/>
    <col min="14344" max="14344" width="6.7109375" style="8" customWidth="1"/>
    <col min="14345" max="14345" width="7.42578125" style="8" customWidth="1"/>
    <col min="14346" max="14346" width="9.140625" style="8"/>
    <col min="14347" max="14347" width="20.42578125" style="8" bestFit="1" customWidth="1"/>
    <col min="14348" max="14592" width="9.140625" style="8"/>
    <col min="14593" max="14593" width="6.7109375" style="8" customWidth="1"/>
    <col min="14594" max="14594" width="8.42578125" style="8" customWidth="1"/>
    <col min="14595" max="14595" width="14.42578125" style="8" customWidth="1"/>
    <col min="14596" max="14596" width="13.42578125" style="8" customWidth="1"/>
    <col min="14597" max="14597" width="10.7109375" style="8" customWidth="1"/>
    <col min="14598" max="14598" width="8.7109375" style="8" customWidth="1"/>
    <col min="14599" max="14599" width="7.7109375" style="8" customWidth="1"/>
    <col min="14600" max="14600" width="6.7109375" style="8" customWidth="1"/>
    <col min="14601" max="14601" width="7.42578125" style="8" customWidth="1"/>
    <col min="14602" max="14602" width="9.140625" style="8"/>
    <col min="14603" max="14603" width="20.42578125" style="8" bestFit="1" customWidth="1"/>
    <col min="14604" max="14848" width="9.140625" style="8"/>
    <col min="14849" max="14849" width="6.7109375" style="8" customWidth="1"/>
    <col min="14850" max="14850" width="8.42578125" style="8" customWidth="1"/>
    <col min="14851" max="14851" width="14.42578125" style="8" customWidth="1"/>
    <col min="14852" max="14852" width="13.42578125" style="8" customWidth="1"/>
    <col min="14853" max="14853" width="10.7109375" style="8" customWidth="1"/>
    <col min="14854" max="14854" width="8.7109375" style="8" customWidth="1"/>
    <col min="14855" max="14855" width="7.7109375" style="8" customWidth="1"/>
    <col min="14856" max="14856" width="6.7109375" style="8" customWidth="1"/>
    <col min="14857" max="14857" width="7.42578125" style="8" customWidth="1"/>
    <col min="14858" max="14858" width="9.140625" style="8"/>
    <col min="14859" max="14859" width="20.42578125" style="8" bestFit="1" customWidth="1"/>
    <col min="14860" max="15104" width="9.140625" style="8"/>
    <col min="15105" max="15105" width="6.7109375" style="8" customWidth="1"/>
    <col min="15106" max="15106" width="8.42578125" style="8" customWidth="1"/>
    <col min="15107" max="15107" width="14.42578125" style="8" customWidth="1"/>
    <col min="15108" max="15108" width="13.42578125" style="8" customWidth="1"/>
    <col min="15109" max="15109" width="10.7109375" style="8" customWidth="1"/>
    <col min="15110" max="15110" width="8.7109375" style="8" customWidth="1"/>
    <col min="15111" max="15111" width="7.7109375" style="8" customWidth="1"/>
    <col min="15112" max="15112" width="6.7109375" style="8" customWidth="1"/>
    <col min="15113" max="15113" width="7.42578125" style="8" customWidth="1"/>
    <col min="15114" max="15114" width="9.140625" style="8"/>
    <col min="15115" max="15115" width="20.42578125" style="8" bestFit="1" customWidth="1"/>
    <col min="15116" max="15360" width="9.140625" style="8"/>
    <col min="15361" max="15361" width="6.7109375" style="8" customWidth="1"/>
    <col min="15362" max="15362" width="8.42578125" style="8" customWidth="1"/>
    <col min="15363" max="15363" width="14.42578125" style="8" customWidth="1"/>
    <col min="15364" max="15364" width="13.42578125" style="8" customWidth="1"/>
    <col min="15365" max="15365" width="10.7109375" style="8" customWidth="1"/>
    <col min="15366" max="15366" width="8.7109375" style="8" customWidth="1"/>
    <col min="15367" max="15367" width="7.7109375" style="8" customWidth="1"/>
    <col min="15368" max="15368" width="6.7109375" style="8" customWidth="1"/>
    <col min="15369" max="15369" width="7.42578125" style="8" customWidth="1"/>
    <col min="15370" max="15370" width="9.140625" style="8"/>
    <col min="15371" max="15371" width="20.42578125" style="8" bestFit="1" customWidth="1"/>
    <col min="15372" max="15616" width="9.140625" style="8"/>
    <col min="15617" max="15617" width="6.7109375" style="8" customWidth="1"/>
    <col min="15618" max="15618" width="8.42578125" style="8" customWidth="1"/>
    <col min="15619" max="15619" width="14.42578125" style="8" customWidth="1"/>
    <col min="15620" max="15620" width="13.42578125" style="8" customWidth="1"/>
    <col min="15621" max="15621" width="10.7109375" style="8" customWidth="1"/>
    <col min="15622" max="15622" width="8.7109375" style="8" customWidth="1"/>
    <col min="15623" max="15623" width="7.7109375" style="8" customWidth="1"/>
    <col min="15624" max="15624" width="6.7109375" style="8" customWidth="1"/>
    <col min="15625" max="15625" width="7.42578125" style="8" customWidth="1"/>
    <col min="15626" max="15626" width="9.140625" style="8"/>
    <col min="15627" max="15627" width="20.42578125" style="8" bestFit="1" customWidth="1"/>
    <col min="15628" max="15872" width="9.140625" style="8"/>
    <col min="15873" max="15873" width="6.7109375" style="8" customWidth="1"/>
    <col min="15874" max="15874" width="8.42578125" style="8" customWidth="1"/>
    <col min="15875" max="15875" width="14.42578125" style="8" customWidth="1"/>
    <col min="15876" max="15876" width="13.42578125" style="8" customWidth="1"/>
    <col min="15877" max="15877" width="10.7109375" style="8" customWidth="1"/>
    <col min="15878" max="15878" width="8.7109375" style="8" customWidth="1"/>
    <col min="15879" max="15879" width="7.7109375" style="8" customWidth="1"/>
    <col min="15880" max="15880" width="6.7109375" style="8" customWidth="1"/>
    <col min="15881" max="15881" width="7.42578125" style="8" customWidth="1"/>
    <col min="15882" max="15882" width="9.140625" style="8"/>
    <col min="15883" max="15883" width="20.42578125" style="8" bestFit="1" customWidth="1"/>
    <col min="15884" max="16128" width="9.140625" style="8"/>
    <col min="16129" max="16129" width="6.7109375" style="8" customWidth="1"/>
    <col min="16130" max="16130" width="8.42578125" style="8" customWidth="1"/>
    <col min="16131" max="16131" width="14.42578125" style="8" customWidth="1"/>
    <col min="16132" max="16132" width="13.42578125" style="8" customWidth="1"/>
    <col min="16133" max="16133" width="10.7109375" style="8" customWidth="1"/>
    <col min="16134" max="16134" width="8.7109375" style="8" customWidth="1"/>
    <col min="16135" max="16135" width="7.7109375" style="8" customWidth="1"/>
    <col min="16136" max="16136" width="6.7109375" style="8" customWidth="1"/>
    <col min="16137" max="16137" width="7.42578125" style="8" customWidth="1"/>
    <col min="16138" max="16138" width="9.140625" style="8"/>
    <col min="16139" max="16139" width="20.42578125" style="8" bestFit="1" customWidth="1"/>
    <col min="16140" max="16384" width="9.140625" style="8"/>
  </cols>
  <sheetData>
    <row r="1" spans="1:20" s="6" customFormat="1" ht="18" x14ac:dyDescent="0.25">
      <c r="A1" s="4" t="s">
        <v>10</v>
      </c>
      <c r="B1" s="5"/>
      <c r="C1" s="5"/>
      <c r="I1" s="5"/>
      <c r="L1" s="4" t="s">
        <v>9</v>
      </c>
      <c r="M1" s="5"/>
      <c r="N1" s="5"/>
      <c r="S1"/>
      <c r="T1" s="7"/>
    </row>
    <row r="2" spans="1:20" s="6" customFormat="1" ht="18" x14ac:dyDescent="0.25">
      <c r="A2" s="28" t="s">
        <v>14</v>
      </c>
      <c r="B2" s="5"/>
      <c r="C2" s="5"/>
      <c r="I2" s="5"/>
      <c r="L2" s="28" t="s">
        <v>16</v>
      </c>
      <c r="M2" s="5"/>
      <c r="N2" s="5"/>
      <c r="S2"/>
      <c r="T2" s="7"/>
    </row>
    <row r="3" spans="1:20" ht="16.5" thickBot="1" x14ac:dyDescent="0.3">
      <c r="A3" s="19" t="s">
        <v>61</v>
      </c>
      <c r="B3" s="7"/>
      <c r="C3" s="7"/>
      <c r="L3" s="19" t="s">
        <v>61</v>
      </c>
      <c r="M3" s="7"/>
      <c r="N3" s="7"/>
      <c r="S3" s="5"/>
      <c r="T3" s="5"/>
    </row>
    <row r="4" spans="1:20" s="7" customFormat="1" ht="13.5" thickBot="1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L4" s="9" t="s">
        <v>0</v>
      </c>
      <c r="M4" s="9" t="s">
        <v>1</v>
      </c>
      <c r="N4" s="9" t="s">
        <v>2</v>
      </c>
      <c r="O4" s="9" t="s">
        <v>3</v>
      </c>
      <c r="P4" s="9" t="s">
        <v>4</v>
      </c>
      <c r="Q4" s="9" t="s">
        <v>5</v>
      </c>
      <c r="R4" s="9" t="s">
        <v>6</v>
      </c>
      <c r="S4" s="9" t="s">
        <v>7</v>
      </c>
      <c r="T4" s="9" t="s">
        <v>8</v>
      </c>
    </row>
    <row r="5" spans="1:20" x14ac:dyDescent="0.2">
      <c r="A5" s="10">
        <v>1970</v>
      </c>
      <c r="B5" s="11">
        <v>393</v>
      </c>
      <c r="C5" s="11">
        <v>275</v>
      </c>
      <c r="D5" s="11">
        <v>53</v>
      </c>
      <c r="E5" s="12">
        <v>108</v>
      </c>
      <c r="F5" s="11">
        <v>141</v>
      </c>
      <c r="G5" s="12">
        <v>308</v>
      </c>
      <c r="H5" s="11">
        <v>29</v>
      </c>
      <c r="I5" s="13">
        <v>1307</v>
      </c>
      <c r="L5" s="7">
        <v>1970</v>
      </c>
      <c r="M5" s="11">
        <v>2048</v>
      </c>
      <c r="N5" s="11">
        <v>1732</v>
      </c>
      <c r="O5" s="11">
        <v>386</v>
      </c>
      <c r="P5" s="11">
        <v>655</v>
      </c>
      <c r="Q5" s="11">
        <v>673</v>
      </c>
      <c r="R5" s="11">
        <v>1051</v>
      </c>
      <c r="S5" s="11">
        <v>69</v>
      </c>
      <c r="T5" s="13">
        <v>6614</v>
      </c>
    </row>
    <row r="6" spans="1:20" x14ac:dyDescent="0.2">
      <c r="A6" s="10">
        <v>1971</v>
      </c>
      <c r="B6" s="11">
        <v>391</v>
      </c>
      <c r="C6" s="11">
        <v>278</v>
      </c>
      <c r="D6" s="11">
        <v>52</v>
      </c>
      <c r="E6" s="12">
        <v>115</v>
      </c>
      <c r="F6" s="11">
        <v>118</v>
      </c>
      <c r="G6" s="12">
        <v>243</v>
      </c>
      <c r="H6" s="11">
        <v>16</v>
      </c>
      <c r="I6" s="13">
        <v>1213</v>
      </c>
      <c r="L6" s="7">
        <v>1971</v>
      </c>
      <c r="M6" s="11">
        <v>2224</v>
      </c>
      <c r="N6" s="11">
        <v>1796</v>
      </c>
      <c r="O6" s="11">
        <v>482</v>
      </c>
      <c r="P6" s="11">
        <v>714</v>
      </c>
      <c r="Q6" s="11">
        <v>671</v>
      </c>
      <c r="R6" s="11">
        <v>1087</v>
      </c>
      <c r="S6" s="11">
        <v>57</v>
      </c>
      <c r="T6" s="13">
        <v>7031</v>
      </c>
    </row>
    <row r="7" spans="1:20" x14ac:dyDescent="0.2">
      <c r="A7" s="10">
        <v>1972</v>
      </c>
      <c r="B7" s="11">
        <v>385</v>
      </c>
      <c r="C7" s="11">
        <v>260</v>
      </c>
      <c r="D7" s="11">
        <v>66</v>
      </c>
      <c r="E7" s="12">
        <v>101</v>
      </c>
      <c r="F7" s="11">
        <v>138</v>
      </c>
      <c r="G7" s="12">
        <v>226</v>
      </c>
      <c r="H7" s="11">
        <v>18</v>
      </c>
      <c r="I7" s="13">
        <v>1194</v>
      </c>
      <c r="L7" s="7">
        <v>1972</v>
      </c>
      <c r="M7" s="11">
        <v>2180</v>
      </c>
      <c r="N7" s="11">
        <v>1739</v>
      </c>
      <c r="O7" s="11">
        <v>513</v>
      </c>
      <c r="P7" s="11">
        <v>578</v>
      </c>
      <c r="Q7" s="11">
        <v>652</v>
      </c>
      <c r="R7" s="11">
        <v>957</v>
      </c>
      <c r="S7" s="11">
        <v>38</v>
      </c>
      <c r="T7" s="13">
        <v>6657</v>
      </c>
    </row>
    <row r="8" spans="1:20" x14ac:dyDescent="0.2">
      <c r="A8" s="10">
        <v>1973</v>
      </c>
      <c r="B8" s="11">
        <v>385</v>
      </c>
      <c r="C8" s="11">
        <v>264</v>
      </c>
      <c r="D8" s="11">
        <v>40</v>
      </c>
      <c r="E8" s="12">
        <v>100</v>
      </c>
      <c r="F8" s="11">
        <v>144</v>
      </c>
      <c r="G8" s="12">
        <v>231</v>
      </c>
      <c r="H8" s="11">
        <v>13</v>
      </c>
      <c r="I8" s="13">
        <v>1177</v>
      </c>
      <c r="L8" s="7">
        <v>1973</v>
      </c>
      <c r="M8" s="11">
        <v>2418</v>
      </c>
      <c r="N8" s="11">
        <v>1883</v>
      </c>
      <c r="O8" s="11">
        <v>507</v>
      </c>
      <c r="P8" s="11">
        <v>648</v>
      </c>
      <c r="Q8" s="11">
        <v>775</v>
      </c>
      <c r="R8" s="11">
        <v>976</v>
      </c>
      <c r="S8" s="11">
        <v>57</v>
      </c>
      <c r="T8" s="13">
        <v>7264</v>
      </c>
    </row>
    <row r="9" spans="1:20" x14ac:dyDescent="0.2">
      <c r="A9" s="10">
        <v>1974</v>
      </c>
      <c r="B9" s="11">
        <v>362</v>
      </c>
      <c r="C9" s="11">
        <v>257</v>
      </c>
      <c r="D9" s="11">
        <v>72</v>
      </c>
      <c r="E9" s="12">
        <v>92</v>
      </c>
      <c r="F9" s="11">
        <v>139</v>
      </c>
      <c r="G9" s="12">
        <v>247</v>
      </c>
      <c r="H9" s="11">
        <v>28</v>
      </c>
      <c r="I9" s="13">
        <v>1197</v>
      </c>
      <c r="L9" s="7">
        <v>1974</v>
      </c>
      <c r="M9" s="11">
        <v>2205</v>
      </c>
      <c r="N9" s="11">
        <v>1704</v>
      </c>
      <c r="O9" s="11">
        <v>562</v>
      </c>
      <c r="P9" s="11">
        <v>701</v>
      </c>
      <c r="Q9" s="11">
        <v>732</v>
      </c>
      <c r="R9" s="11">
        <v>1010</v>
      </c>
      <c r="S9" s="11">
        <v>68</v>
      </c>
      <c r="T9" s="13">
        <v>6982</v>
      </c>
    </row>
    <row r="10" spans="1:20" x14ac:dyDescent="0.2">
      <c r="A10" s="10">
        <v>1975</v>
      </c>
      <c r="B10" s="11">
        <v>367</v>
      </c>
      <c r="C10" s="11">
        <v>253</v>
      </c>
      <c r="D10" s="11">
        <v>41</v>
      </c>
      <c r="E10" s="12">
        <v>91</v>
      </c>
      <c r="F10" s="11">
        <v>147</v>
      </c>
      <c r="G10" s="12">
        <v>240</v>
      </c>
      <c r="H10" s="11">
        <v>33</v>
      </c>
      <c r="I10" s="13">
        <v>1172</v>
      </c>
      <c r="L10" s="7">
        <v>1975</v>
      </c>
      <c r="M10" s="11">
        <v>2061</v>
      </c>
      <c r="N10" s="11">
        <v>1683</v>
      </c>
      <c r="O10" s="11">
        <v>443</v>
      </c>
      <c r="P10" s="11">
        <v>693</v>
      </c>
      <c r="Q10" s="11">
        <v>770</v>
      </c>
      <c r="R10" s="11">
        <v>989</v>
      </c>
      <c r="S10" s="11">
        <v>89</v>
      </c>
      <c r="T10" s="13">
        <v>6728</v>
      </c>
    </row>
    <row r="11" spans="1:20" x14ac:dyDescent="0.2">
      <c r="A11" s="10">
        <v>1976</v>
      </c>
      <c r="B11" s="11">
        <v>364</v>
      </c>
      <c r="C11" s="11">
        <v>305</v>
      </c>
      <c r="D11" s="11">
        <v>29</v>
      </c>
      <c r="E11" s="12">
        <v>73</v>
      </c>
      <c r="F11" s="11">
        <v>127</v>
      </c>
      <c r="G11" s="12">
        <v>247</v>
      </c>
      <c r="H11" s="11">
        <v>23</v>
      </c>
      <c r="I11" s="13">
        <v>1168</v>
      </c>
      <c r="L11" s="7">
        <v>1976</v>
      </c>
      <c r="M11" s="11">
        <v>2245</v>
      </c>
      <c r="N11" s="11">
        <v>1707</v>
      </c>
      <c r="O11" s="11">
        <v>397</v>
      </c>
      <c r="P11" s="11">
        <v>642</v>
      </c>
      <c r="Q11" s="11">
        <v>698</v>
      </c>
      <c r="R11" s="11">
        <v>926</v>
      </c>
      <c r="S11" s="11">
        <v>64</v>
      </c>
      <c r="T11" s="13">
        <v>6679</v>
      </c>
    </row>
    <row r="12" spans="1:20" x14ac:dyDescent="0.2">
      <c r="A12" s="10">
        <v>1977</v>
      </c>
      <c r="B12" s="11">
        <v>383</v>
      </c>
      <c r="C12" s="11">
        <v>225</v>
      </c>
      <c r="D12" s="11">
        <v>29</v>
      </c>
      <c r="E12" s="12">
        <v>73</v>
      </c>
      <c r="F12" s="11">
        <v>121</v>
      </c>
      <c r="G12" s="12">
        <v>181</v>
      </c>
      <c r="H12" s="11">
        <v>19</v>
      </c>
      <c r="I12" s="13">
        <v>1031</v>
      </c>
      <c r="L12" s="7">
        <v>1977</v>
      </c>
      <c r="M12" s="11">
        <v>2142</v>
      </c>
      <c r="N12" s="11">
        <v>1742</v>
      </c>
      <c r="O12" s="11">
        <v>353</v>
      </c>
      <c r="P12" s="11">
        <v>643</v>
      </c>
      <c r="Q12" s="11">
        <v>667</v>
      </c>
      <c r="R12" s="11">
        <v>910</v>
      </c>
      <c r="S12" s="11">
        <v>72</v>
      </c>
      <c r="T12" s="13">
        <v>6529</v>
      </c>
    </row>
    <row r="13" spans="1:20" x14ac:dyDescent="0.2">
      <c r="A13" s="10">
        <v>1978</v>
      </c>
      <c r="B13" s="11">
        <v>360</v>
      </c>
      <c r="C13" s="11">
        <v>240</v>
      </c>
      <c r="D13" s="11">
        <v>42</v>
      </c>
      <c r="E13" s="12">
        <v>78</v>
      </c>
      <c r="F13" s="11">
        <v>114</v>
      </c>
      <c r="G13" s="12">
        <v>189</v>
      </c>
      <c r="H13" s="11">
        <v>11</v>
      </c>
      <c r="I13" s="13">
        <v>1034</v>
      </c>
      <c r="L13" s="7">
        <v>1978</v>
      </c>
      <c r="M13" s="11">
        <v>2147</v>
      </c>
      <c r="N13" s="11">
        <v>1645</v>
      </c>
      <c r="O13" s="11">
        <v>358</v>
      </c>
      <c r="P13" s="11">
        <v>578</v>
      </c>
      <c r="Q13" s="11">
        <v>751</v>
      </c>
      <c r="R13" s="11">
        <v>871</v>
      </c>
      <c r="S13" s="11">
        <v>81</v>
      </c>
      <c r="T13" s="13">
        <v>6431</v>
      </c>
    </row>
    <row r="14" spans="1:20" x14ac:dyDescent="0.2">
      <c r="A14" s="10">
        <v>1979</v>
      </c>
      <c r="B14" s="11">
        <v>337</v>
      </c>
      <c r="C14" s="11">
        <v>216</v>
      </c>
      <c r="D14" s="11">
        <v>32</v>
      </c>
      <c r="E14" s="12">
        <v>50</v>
      </c>
      <c r="F14" s="11">
        <v>94</v>
      </c>
      <c r="G14" s="12">
        <v>178</v>
      </c>
      <c r="H14" s="11">
        <v>19</v>
      </c>
      <c r="I14" s="13">
        <v>926</v>
      </c>
      <c r="L14" s="7">
        <v>1979</v>
      </c>
      <c r="M14" s="11">
        <v>1998</v>
      </c>
      <c r="N14" s="11">
        <v>1532</v>
      </c>
      <c r="O14" s="11">
        <v>385</v>
      </c>
      <c r="P14" s="11">
        <v>485</v>
      </c>
      <c r="Q14" s="11">
        <v>729</v>
      </c>
      <c r="R14" s="11">
        <v>844</v>
      </c>
      <c r="S14" s="11">
        <v>63</v>
      </c>
      <c r="T14" s="13">
        <v>6036</v>
      </c>
    </row>
    <row r="15" spans="1:20" x14ac:dyDescent="0.2">
      <c r="A15" s="10">
        <v>1980</v>
      </c>
      <c r="B15" s="11">
        <v>295</v>
      </c>
      <c r="C15" s="11">
        <v>203</v>
      </c>
      <c r="D15" s="11">
        <v>43</v>
      </c>
      <c r="E15" s="12">
        <v>34</v>
      </c>
      <c r="F15" s="11">
        <v>112</v>
      </c>
      <c r="G15" s="12">
        <v>133</v>
      </c>
      <c r="H15" s="11">
        <v>28</v>
      </c>
      <c r="I15" s="13">
        <v>848</v>
      </c>
      <c r="L15" s="7">
        <v>1980</v>
      </c>
      <c r="M15" s="11">
        <v>1934</v>
      </c>
      <c r="N15" s="11">
        <v>1549</v>
      </c>
      <c r="O15" s="11">
        <v>459</v>
      </c>
      <c r="P15" s="11">
        <v>452</v>
      </c>
      <c r="Q15" s="11">
        <v>776</v>
      </c>
      <c r="R15" s="11">
        <v>817</v>
      </c>
      <c r="S15" s="11">
        <v>77</v>
      </c>
      <c r="T15" s="13">
        <v>6064</v>
      </c>
    </row>
    <row r="16" spans="1:20" x14ac:dyDescent="0.2">
      <c r="A16" s="10">
        <v>1981</v>
      </c>
      <c r="B16" s="11">
        <v>277</v>
      </c>
      <c r="C16" s="11">
        <v>185</v>
      </c>
      <c r="D16" s="11">
        <v>53</v>
      </c>
      <c r="E16" s="12">
        <v>32</v>
      </c>
      <c r="F16" s="11">
        <v>76</v>
      </c>
      <c r="G16" s="12">
        <v>135</v>
      </c>
      <c r="H16" s="11">
        <v>26</v>
      </c>
      <c r="I16" s="13">
        <v>784</v>
      </c>
      <c r="L16" s="7">
        <v>1981</v>
      </c>
      <c r="M16" s="11">
        <v>1884</v>
      </c>
      <c r="N16" s="11">
        <v>1389</v>
      </c>
      <c r="O16" s="11">
        <v>548</v>
      </c>
      <c r="P16" s="11">
        <v>408</v>
      </c>
      <c r="Q16" s="11">
        <v>812</v>
      </c>
      <c r="R16" s="11">
        <v>846</v>
      </c>
      <c r="S16" s="11">
        <v>97</v>
      </c>
      <c r="T16" s="13">
        <v>5984</v>
      </c>
    </row>
    <row r="17" spans="1:20" x14ac:dyDescent="0.2">
      <c r="A17" s="10">
        <v>1982</v>
      </c>
      <c r="B17" s="11">
        <v>278</v>
      </c>
      <c r="C17" s="11">
        <v>153</v>
      </c>
      <c r="D17" s="11">
        <v>47</v>
      </c>
      <c r="E17" s="12">
        <v>41</v>
      </c>
      <c r="F17" s="11">
        <v>82</v>
      </c>
      <c r="G17" s="12">
        <v>142</v>
      </c>
      <c r="H17" s="11">
        <v>15</v>
      </c>
      <c r="I17" s="13">
        <v>758</v>
      </c>
      <c r="L17" s="7">
        <v>1982</v>
      </c>
      <c r="M17" s="11">
        <v>1875</v>
      </c>
      <c r="N17" s="11">
        <v>1358</v>
      </c>
      <c r="O17" s="11">
        <v>645</v>
      </c>
      <c r="P17" s="11">
        <v>439</v>
      </c>
      <c r="Q17" s="11">
        <v>850</v>
      </c>
      <c r="R17" s="11">
        <v>722</v>
      </c>
      <c r="S17" s="11">
        <v>61</v>
      </c>
      <c r="T17" s="13">
        <v>5950</v>
      </c>
    </row>
    <row r="18" spans="1:20" x14ac:dyDescent="0.2">
      <c r="A18" s="10">
        <v>1983</v>
      </c>
      <c r="B18" s="11">
        <v>258</v>
      </c>
      <c r="C18" s="11">
        <v>151</v>
      </c>
      <c r="D18" s="11">
        <v>84</v>
      </c>
      <c r="E18" s="12">
        <v>31</v>
      </c>
      <c r="F18" s="11">
        <v>90</v>
      </c>
      <c r="G18" s="12">
        <v>157</v>
      </c>
      <c r="H18" s="11">
        <v>8</v>
      </c>
      <c r="I18" s="13">
        <v>779</v>
      </c>
      <c r="L18" s="7">
        <v>1983</v>
      </c>
      <c r="M18" s="11">
        <v>1915</v>
      </c>
      <c r="N18" s="11">
        <v>1344</v>
      </c>
      <c r="O18" s="11">
        <v>680</v>
      </c>
      <c r="P18" s="11">
        <v>380</v>
      </c>
      <c r="Q18" s="11">
        <v>945</v>
      </c>
      <c r="R18" s="11">
        <v>749</v>
      </c>
      <c r="S18" s="11">
        <v>50</v>
      </c>
      <c r="T18" s="13">
        <v>6063</v>
      </c>
    </row>
    <row r="19" spans="1:20" x14ac:dyDescent="0.2">
      <c r="A19" s="10">
        <v>1984</v>
      </c>
      <c r="B19" s="11">
        <v>266</v>
      </c>
      <c r="C19" s="11">
        <v>161</v>
      </c>
      <c r="D19" s="11">
        <v>75</v>
      </c>
      <c r="E19" s="12">
        <v>32</v>
      </c>
      <c r="F19" s="11">
        <v>111</v>
      </c>
      <c r="G19" s="12">
        <v>152</v>
      </c>
      <c r="H19" s="11">
        <v>4</v>
      </c>
      <c r="I19" s="13">
        <v>801</v>
      </c>
      <c r="L19" s="7">
        <v>1984</v>
      </c>
      <c r="M19" s="11">
        <v>2030</v>
      </c>
      <c r="N19" s="11">
        <v>1332</v>
      </c>
      <c r="O19" s="11">
        <v>628</v>
      </c>
      <c r="P19" s="11">
        <v>312</v>
      </c>
      <c r="Q19" s="11">
        <v>895</v>
      </c>
      <c r="R19" s="11">
        <v>821</v>
      </c>
      <c r="S19" s="11">
        <v>50</v>
      </c>
      <c r="T19" s="13">
        <v>6068</v>
      </c>
    </row>
    <row r="20" spans="1:20" x14ac:dyDescent="0.2">
      <c r="A20" s="10">
        <v>1985</v>
      </c>
      <c r="B20" s="11">
        <v>306</v>
      </c>
      <c r="C20" s="11">
        <v>205</v>
      </c>
      <c r="D20" s="11">
        <v>57</v>
      </c>
      <c r="E20" s="12">
        <v>26</v>
      </c>
      <c r="F20" s="11">
        <v>91</v>
      </c>
      <c r="G20" s="12">
        <v>113</v>
      </c>
      <c r="H20" s="11">
        <v>10</v>
      </c>
      <c r="I20" s="13">
        <v>808</v>
      </c>
      <c r="L20" s="7">
        <v>1985</v>
      </c>
      <c r="M20" s="11">
        <v>2055</v>
      </c>
      <c r="N20" s="11">
        <v>1386</v>
      </c>
      <c r="O20" s="11">
        <v>532</v>
      </c>
      <c r="P20" s="11">
        <v>282</v>
      </c>
      <c r="Q20" s="11">
        <v>794</v>
      </c>
      <c r="R20" s="11">
        <v>717</v>
      </c>
      <c r="S20" s="11">
        <v>48</v>
      </c>
      <c r="T20" s="13">
        <v>5814</v>
      </c>
    </row>
    <row r="21" spans="1:20" x14ac:dyDescent="0.2">
      <c r="A21" s="10">
        <v>1986</v>
      </c>
      <c r="B21" s="11">
        <v>347</v>
      </c>
      <c r="C21" s="11">
        <v>160</v>
      </c>
      <c r="D21" s="11">
        <v>68</v>
      </c>
      <c r="E21" s="12">
        <v>30</v>
      </c>
      <c r="F21" s="11">
        <v>85</v>
      </c>
      <c r="G21" s="12">
        <v>148</v>
      </c>
      <c r="H21" s="11">
        <v>6</v>
      </c>
      <c r="I21" s="13">
        <v>844</v>
      </c>
      <c r="L21" s="7">
        <v>1986</v>
      </c>
      <c r="M21" s="11">
        <v>2006</v>
      </c>
      <c r="N21" s="11">
        <v>1385</v>
      </c>
      <c r="O21" s="11">
        <v>586</v>
      </c>
      <c r="P21" s="11">
        <v>246</v>
      </c>
      <c r="Q21" s="11">
        <v>815</v>
      </c>
      <c r="R21" s="11">
        <v>716</v>
      </c>
      <c r="S21" s="11">
        <v>50</v>
      </c>
      <c r="T21" s="13">
        <v>5804</v>
      </c>
    </row>
    <row r="22" spans="1:20" x14ac:dyDescent="0.2">
      <c r="A22" s="10">
        <v>1987</v>
      </c>
      <c r="B22" s="11">
        <v>334</v>
      </c>
      <c r="C22" s="11">
        <v>162</v>
      </c>
      <c r="D22" s="11">
        <v>59</v>
      </c>
      <c r="E22" s="12">
        <v>24</v>
      </c>
      <c r="F22" s="11">
        <v>58</v>
      </c>
      <c r="G22" s="12">
        <v>144</v>
      </c>
      <c r="H22" s="11">
        <v>6</v>
      </c>
      <c r="I22" s="13">
        <v>787</v>
      </c>
      <c r="L22" s="7">
        <v>1987</v>
      </c>
      <c r="M22" s="11">
        <v>1962</v>
      </c>
      <c r="N22" s="11">
        <v>1328</v>
      </c>
      <c r="O22" s="11">
        <v>533</v>
      </c>
      <c r="P22" s="11">
        <v>208</v>
      </c>
      <c r="Q22" s="11">
        <v>652</v>
      </c>
      <c r="R22" s="11">
        <v>701</v>
      </c>
      <c r="S22" s="11">
        <v>39</v>
      </c>
      <c r="T22" s="13">
        <v>5423</v>
      </c>
    </row>
    <row r="23" spans="1:20" x14ac:dyDescent="0.2">
      <c r="A23" s="10">
        <v>1988</v>
      </c>
      <c r="B23" s="11">
        <v>359</v>
      </c>
      <c r="C23" s="11">
        <v>166</v>
      </c>
      <c r="D23" s="11">
        <v>57</v>
      </c>
      <c r="E23" s="12">
        <v>24</v>
      </c>
      <c r="F23" s="11">
        <v>66</v>
      </c>
      <c r="G23" s="12">
        <v>136</v>
      </c>
      <c r="H23" s="11">
        <v>5</v>
      </c>
      <c r="I23" s="13">
        <v>813</v>
      </c>
      <c r="L23" s="7">
        <v>1988</v>
      </c>
      <c r="M23" s="11">
        <v>2297</v>
      </c>
      <c r="N23" s="11">
        <v>1351</v>
      </c>
      <c r="O23" s="11">
        <v>482</v>
      </c>
      <c r="P23" s="11">
        <v>257</v>
      </c>
      <c r="Q23" s="11">
        <v>717</v>
      </c>
      <c r="R23" s="11">
        <v>720</v>
      </c>
      <c r="S23" s="11">
        <v>45</v>
      </c>
      <c r="T23" s="13">
        <v>5869</v>
      </c>
    </row>
    <row r="24" spans="1:20" x14ac:dyDescent="0.2">
      <c r="A24" s="10">
        <v>1989</v>
      </c>
      <c r="B24" s="11">
        <v>377</v>
      </c>
      <c r="C24" s="11">
        <v>213</v>
      </c>
      <c r="D24" s="11">
        <v>40</v>
      </c>
      <c r="E24" s="12">
        <v>24</v>
      </c>
      <c r="F24" s="11">
        <v>87</v>
      </c>
      <c r="G24" s="12">
        <v>155</v>
      </c>
      <c r="H24" s="11">
        <v>8</v>
      </c>
      <c r="I24" s="13">
        <v>904</v>
      </c>
      <c r="L24" s="7">
        <v>1989</v>
      </c>
      <c r="M24" s="11">
        <v>2272</v>
      </c>
      <c r="N24" s="11">
        <v>1274</v>
      </c>
      <c r="O24" s="11">
        <v>435</v>
      </c>
      <c r="P24" s="11">
        <v>259</v>
      </c>
      <c r="Q24" s="11">
        <v>742</v>
      </c>
      <c r="R24" s="11">
        <v>746</v>
      </c>
      <c r="S24" s="11">
        <v>62</v>
      </c>
      <c r="T24" s="13">
        <v>5790</v>
      </c>
    </row>
    <row r="25" spans="1:20" x14ac:dyDescent="0.2">
      <c r="A25" s="10">
        <v>1990</v>
      </c>
      <c r="B25" s="11">
        <v>342</v>
      </c>
      <c r="C25" s="11">
        <v>154</v>
      </c>
      <c r="D25" s="11">
        <v>46</v>
      </c>
      <c r="E25" s="12">
        <v>22</v>
      </c>
      <c r="F25" s="11">
        <v>68</v>
      </c>
      <c r="G25" s="12">
        <v>134</v>
      </c>
      <c r="H25" s="11">
        <v>6</v>
      </c>
      <c r="I25" s="13">
        <v>772</v>
      </c>
      <c r="L25" s="7">
        <v>1990</v>
      </c>
      <c r="M25" s="11">
        <v>2149</v>
      </c>
      <c r="N25" s="11">
        <v>1239</v>
      </c>
      <c r="O25" s="11">
        <v>357</v>
      </c>
      <c r="P25" s="11">
        <v>299</v>
      </c>
      <c r="Q25" s="11">
        <v>772</v>
      </c>
      <c r="R25" s="11">
        <v>647</v>
      </c>
      <c r="S25" s="11">
        <v>38</v>
      </c>
      <c r="T25" s="13">
        <v>5501</v>
      </c>
    </row>
    <row r="26" spans="1:20" x14ac:dyDescent="0.2">
      <c r="A26" s="10">
        <v>1991</v>
      </c>
      <c r="B26" s="11">
        <v>333</v>
      </c>
      <c r="C26" s="11">
        <v>157</v>
      </c>
      <c r="D26" s="11">
        <v>37</v>
      </c>
      <c r="E26" s="12">
        <v>12</v>
      </c>
      <c r="F26" s="11">
        <v>68</v>
      </c>
      <c r="G26" s="12">
        <v>125</v>
      </c>
      <c r="H26" s="11">
        <v>13</v>
      </c>
      <c r="I26" s="13">
        <v>745</v>
      </c>
      <c r="L26" s="7">
        <v>1991</v>
      </c>
      <c r="M26" s="11">
        <v>1918</v>
      </c>
      <c r="N26" s="11">
        <v>1052</v>
      </c>
      <c r="O26" s="11">
        <v>286</v>
      </c>
      <c r="P26" s="11">
        <v>248</v>
      </c>
      <c r="Q26" s="11">
        <v>755</v>
      </c>
      <c r="R26" s="11">
        <v>545</v>
      </c>
      <c r="S26" s="11">
        <v>28</v>
      </c>
      <c r="T26" s="13">
        <v>4832</v>
      </c>
    </row>
    <row r="27" spans="1:20" x14ac:dyDescent="0.2">
      <c r="A27" s="10">
        <v>1992</v>
      </c>
      <c r="B27" s="11">
        <v>356</v>
      </c>
      <c r="C27" s="11">
        <v>129</v>
      </c>
      <c r="D27" s="11">
        <v>33</v>
      </c>
      <c r="E27" s="12">
        <v>17</v>
      </c>
      <c r="F27" s="11">
        <v>76</v>
      </c>
      <c r="G27" s="12">
        <v>138</v>
      </c>
      <c r="H27" s="11">
        <v>10</v>
      </c>
      <c r="I27" s="13">
        <v>759</v>
      </c>
      <c r="L27" s="7">
        <v>1992</v>
      </c>
      <c r="M27" s="11">
        <v>1793</v>
      </c>
      <c r="N27" s="11">
        <v>998</v>
      </c>
      <c r="O27" s="11">
        <v>348</v>
      </c>
      <c r="P27" s="11">
        <v>273</v>
      </c>
      <c r="Q27" s="11">
        <v>703</v>
      </c>
      <c r="R27" s="11">
        <v>562</v>
      </c>
      <c r="S27" s="11">
        <v>28</v>
      </c>
      <c r="T27" s="13">
        <v>4705</v>
      </c>
    </row>
    <row r="28" spans="1:20" x14ac:dyDescent="0.2">
      <c r="A28" s="10">
        <v>1993</v>
      </c>
      <c r="B28" s="11">
        <v>294</v>
      </c>
      <c r="C28" s="11">
        <v>114</v>
      </c>
      <c r="D28" s="11">
        <v>42</v>
      </c>
      <c r="E28" s="12">
        <v>14</v>
      </c>
      <c r="F28" s="11">
        <v>70</v>
      </c>
      <c r="G28" s="12">
        <v>94</v>
      </c>
      <c r="H28" s="11">
        <v>4</v>
      </c>
      <c r="I28" s="13">
        <v>632</v>
      </c>
      <c r="L28" s="7">
        <v>1993</v>
      </c>
      <c r="M28" s="11">
        <v>1685</v>
      </c>
      <c r="N28" s="11">
        <v>928</v>
      </c>
      <c r="O28" s="11">
        <v>293</v>
      </c>
      <c r="P28" s="11">
        <v>195</v>
      </c>
      <c r="Q28" s="11">
        <v>719</v>
      </c>
      <c r="R28" s="11">
        <v>486</v>
      </c>
      <c r="S28" s="11">
        <v>28</v>
      </c>
      <c r="T28" s="13">
        <v>4334</v>
      </c>
    </row>
    <row r="29" spans="1:20" x14ac:dyDescent="0.2">
      <c r="A29" s="10" t="s">
        <v>11</v>
      </c>
      <c r="B29" s="11">
        <v>293</v>
      </c>
      <c r="C29" s="11">
        <v>115</v>
      </c>
      <c r="D29" s="11">
        <v>31</v>
      </c>
      <c r="E29" s="12">
        <v>10</v>
      </c>
      <c r="F29" s="11">
        <v>52</v>
      </c>
      <c r="G29" s="12">
        <v>86</v>
      </c>
      <c r="H29" s="11">
        <v>2</v>
      </c>
      <c r="I29" s="13">
        <v>589</v>
      </c>
      <c r="L29" s="7">
        <v>1994</v>
      </c>
      <c r="M29" s="11">
        <v>1622</v>
      </c>
      <c r="N29" s="11">
        <v>895</v>
      </c>
      <c r="O29" s="11">
        <v>267</v>
      </c>
      <c r="P29" s="11">
        <v>216</v>
      </c>
      <c r="Q29" s="11">
        <v>727</v>
      </c>
      <c r="R29" s="11">
        <v>459</v>
      </c>
      <c r="S29" s="11">
        <v>35</v>
      </c>
      <c r="T29" s="13">
        <v>4221</v>
      </c>
    </row>
    <row r="30" spans="1:20" x14ac:dyDescent="0.2">
      <c r="A30" s="10">
        <v>1995</v>
      </c>
      <c r="B30" s="11">
        <v>283</v>
      </c>
      <c r="C30" s="11">
        <v>111</v>
      </c>
      <c r="D30" s="11">
        <v>32</v>
      </c>
      <c r="E30" s="12">
        <v>9</v>
      </c>
      <c r="F30" s="11">
        <v>57</v>
      </c>
      <c r="G30" s="12">
        <v>71</v>
      </c>
      <c r="H30" s="11">
        <v>9</v>
      </c>
      <c r="I30" s="13">
        <v>572</v>
      </c>
      <c r="L30" s="7">
        <v>1995</v>
      </c>
      <c r="M30" s="11">
        <v>1490</v>
      </c>
      <c r="N30" s="11">
        <v>834</v>
      </c>
      <c r="O30" s="11">
        <v>268</v>
      </c>
      <c r="P30" s="11">
        <v>235</v>
      </c>
      <c r="Q30" s="11">
        <v>670</v>
      </c>
      <c r="R30" s="11">
        <v>434</v>
      </c>
      <c r="S30" s="11">
        <v>34</v>
      </c>
      <c r="T30" s="13">
        <v>3965</v>
      </c>
    </row>
    <row r="31" spans="1:20" x14ac:dyDescent="0.2">
      <c r="A31" s="10">
        <v>1996</v>
      </c>
      <c r="B31" s="11">
        <v>243</v>
      </c>
      <c r="C31" s="11">
        <v>113</v>
      </c>
      <c r="D31" s="11">
        <v>40</v>
      </c>
      <c r="E31" s="12">
        <v>14</v>
      </c>
      <c r="F31" s="11">
        <v>49</v>
      </c>
      <c r="G31" s="12">
        <v>74</v>
      </c>
      <c r="H31" s="11">
        <v>4</v>
      </c>
      <c r="I31" s="13">
        <v>537</v>
      </c>
      <c r="L31" s="7">
        <v>1996</v>
      </c>
      <c r="M31" s="11">
        <v>1504</v>
      </c>
      <c r="N31" s="11">
        <v>825</v>
      </c>
      <c r="O31" s="11">
        <v>243</v>
      </c>
      <c r="P31" s="11">
        <v>161</v>
      </c>
      <c r="Q31" s="11">
        <v>643</v>
      </c>
      <c r="R31" s="11">
        <v>433</v>
      </c>
      <c r="S31" s="11">
        <v>28</v>
      </c>
      <c r="T31" s="13">
        <v>3837</v>
      </c>
    </row>
    <row r="32" spans="1:20" x14ac:dyDescent="0.2">
      <c r="A32" s="7">
        <v>1997</v>
      </c>
      <c r="B32" s="11">
        <v>273</v>
      </c>
      <c r="C32" s="11">
        <v>98</v>
      </c>
      <c r="D32" s="11">
        <v>36</v>
      </c>
      <c r="E32" s="11">
        <v>13</v>
      </c>
      <c r="F32" s="11">
        <v>42</v>
      </c>
      <c r="G32" s="11">
        <v>72</v>
      </c>
      <c r="H32" s="11">
        <v>7</v>
      </c>
      <c r="I32" s="13">
        <v>541</v>
      </c>
      <c r="L32" s="7">
        <v>1997</v>
      </c>
      <c r="M32" s="11">
        <v>1549</v>
      </c>
      <c r="N32" s="11">
        <v>838</v>
      </c>
      <c r="O32" s="11">
        <v>274</v>
      </c>
      <c r="P32" s="11">
        <v>183</v>
      </c>
      <c r="Q32" s="11">
        <v>675</v>
      </c>
      <c r="R32" s="11">
        <v>364</v>
      </c>
      <c r="S32" s="11">
        <v>34</v>
      </c>
      <c r="T32" s="13">
        <v>3917</v>
      </c>
    </row>
    <row r="33" spans="1:20" x14ac:dyDescent="0.2">
      <c r="A33" s="7">
        <v>1998</v>
      </c>
      <c r="B33" s="11">
        <v>271</v>
      </c>
      <c r="C33" s="11">
        <v>74</v>
      </c>
      <c r="D33" s="11">
        <v>40</v>
      </c>
      <c r="E33" s="11">
        <v>12</v>
      </c>
      <c r="F33" s="11">
        <v>58</v>
      </c>
      <c r="G33" s="11">
        <v>69</v>
      </c>
      <c r="H33" s="11">
        <v>7</v>
      </c>
      <c r="I33" s="13">
        <v>531</v>
      </c>
      <c r="L33" s="7">
        <v>1998</v>
      </c>
      <c r="M33" s="11">
        <v>1656</v>
      </c>
      <c r="N33" s="11">
        <v>889</v>
      </c>
      <c r="O33" s="11">
        <v>215</v>
      </c>
      <c r="P33" s="11">
        <v>153</v>
      </c>
      <c r="Q33" s="11">
        <v>538</v>
      </c>
      <c r="R33" s="11">
        <v>403</v>
      </c>
      <c r="S33" s="11">
        <v>29</v>
      </c>
      <c r="T33" s="13">
        <v>3883</v>
      </c>
    </row>
    <row r="34" spans="1:20" x14ac:dyDescent="0.2">
      <c r="A34" s="7">
        <v>1999</v>
      </c>
      <c r="B34" s="11">
        <v>277</v>
      </c>
      <c r="C34" s="11">
        <v>115</v>
      </c>
      <c r="D34" s="11">
        <v>36</v>
      </c>
      <c r="E34" s="11">
        <v>12</v>
      </c>
      <c r="F34" s="11">
        <v>45</v>
      </c>
      <c r="G34" s="11">
        <v>86</v>
      </c>
      <c r="H34" s="11">
        <v>9</v>
      </c>
      <c r="I34" s="13">
        <v>580</v>
      </c>
      <c r="L34" s="7">
        <v>1999</v>
      </c>
      <c r="M34" s="11">
        <v>1762</v>
      </c>
      <c r="N34" s="11">
        <v>888</v>
      </c>
      <c r="O34" s="11">
        <v>274</v>
      </c>
      <c r="P34" s="11">
        <v>182</v>
      </c>
      <c r="Q34" s="11">
        <v>532</v>
      </c>
      <c r="R34" s="11">
        <v>368</v>
      </c>
      <c r="S34" s="11">
        <v>37</v>
      </c>
      <c r="T34" s="13">
        <v>4043</v>
      </c>
    </row>
    <row r="35" spans="1:20" x14ac:dyDescent="0.2">
      <c r="A35" s="10">
        <v>2000</v>
      </c>
      <c r="B35" s="14">
        <v>301</v>
      </c>
      <c r="C35" s="14">
        <v>116</v>
      </c>
      <c r="D35" s="14">
        <v>39</v>
      </c>
      <c r="E35" s="14">
        <v>10</v>
      </c>
      <c r="F35" s="14">
        <v>47</v>
      </c>
      <c r="G35" s="14">
        <v>73</v>
      </c>
      <c r="H35" s="14">
        <v>5</v>
      </c>
      <c r="I35" s="15">
        <v>591</v>
      </c>
      <c r="L35" s="10">
        <v>2000</v>
      </c>
      <c r="M35" s="11">
        <v>1802</v>
      </c>
      <c r="N35" s="11">
        <v>911</v>
      </c>
      <c r="O35" s="11">
        <v>299</v>
      </c>
      <c r="P35" s="11">
        <v>194</v>
      </c>
      <c r="Q35" s="11">
        <v>468</v>
      </c>
      <c r="R35" s="11">
        <v>402</v>
      </c>
      <c r="S35" s="11">
        <v>28</v>
      </c>
      <c r="T35" s="13">
        <v>4104</v>
      </c>
    </row>
    <row r="36" spans="1:20" x14ac:dyDescent="0.2">
      <c r="A36" s="7">
        <v>2001</v>
      </c>
      <c r="B36">
        <v>278</v>
      </c>
      <c r="C36">
        <v>121</v>
      </c>
      <c r="D36">
        <v>38</v>
      </c>
      <c r="E36">
        <v>9</v>
      </c>
      <c r="F36">
        <v>43</v>
      </c>
      <c r="G36">
        <v>87</v>
      </c>
      <c r="H36">
        <v>7</v>
      </c>
      <c r="I36" s="7">
        <v>583</v>
      </c>
      <c r="L36" s="7">
        <v>2001</v>
      </c>
      <c r="M36" s="11">
        <v>1828</v>
      </c>
      <c r="N36" s="11">
        <v>894</v>
      </c>
      <c r="O36" s="11">
        <v>298</v>
      </c>
      <c r="P36" s="11">
        <v>213</v>
      </c>
      <c r="Q36" s="11">
        <v>431</v>
      </c>
      <c r="R36" s="11">
        <v>347</v>
      </c>
      <c r="S36" s="11">
        <v>45</v>
      </c>
      <c r="T36" s="13">
        <v>4056</v>
      </c>
    </row>
    <row r="37" spans="1:20" x14ac:dyDescent="0.2">
      <c r="A37" s="7">
        <v>2002</v>
      </c>
      <c r="B37" s="11">
        <v>289</v>
      </c>
      <c r="C37" s="11">
        <v>116</v>
      </c>
      <c r="D37" s="11">
        <v>37</v>
      </c>
      <c r="E37" s="11">
        <v>12</v>
      </c>
      <c r="F37" s="11">
        <v>42</v>
      </c>
      <c r="G37" s="11">
        <v>58</v>
      </c>
      <c r="H37" s="11">
        <v>6</v>
      </c>
      <c r="I37" s="7">
        <v>560</v>
      </c>
      <c r="L37" s="20">
        <v>2002</v>
      </c>
      <c r="M37" s="21">
        <v>2048</v>
      </c>
      <c r="N37" s="21">
        <v>1046</v>
      </c>
      <c r="O37" s="21">
        <v>394</v>
      </c>
      <c r="P37" s="21">
        <v>238</v>
      </c>
      <c r="Q37" s="21">
        <v>441</v>
      </c>
      <c r="R37" s="21">
        <v>381</v>
      </c>
      <c r="S37" s="21">
        <v>44</v>
      </c>
      <c r="T37" s="22">
        <v>4592</v>
      </c>
    </row>
    <row r="38" spans="1:20" x14ac:dyDescent="0.2">
      <c r="A38" s="7">
        <v>2003</v>
      </c>
      <c r="B38" s="11">
        <v>268</v>
      </c>
      <c r="C38" s="11">
        <v>110</v>
      </c>
      <c r="D38" s="11">
        <v>47</v>
      </c>
      <c r="E38" s="11">
        <v>9</v>
      </c>
      <c r="F38" s="11">
        <v>35</v>
      </c>
      <c r="G38" s="11">
        <v>55</v>
      </c>
      <c r="H38" s="11">
        <v>5</v>
      </c>
      <c r="I38" s="13">
        <v>529</v>
      </c>
      <c r="L38" s="7">
        <v>2003</v>
      </c>
      <c r="M38" s="21">
        <v>2024</v>
      </c>
      <c r="N38" s="21">
        <v>1095</v>
      </c>
      <c r="O38" s="21">
        <v>400</v>
      </c>
      <c r="P38" s="21">
        <v>251</v>
      </c>
      <c r="Q38" s="21">
        <v>420</v>
      </c>
      <c r="R38" s="21">
        <v>417</v>
      </c>
      <c r="S38" s="21">
        <v>57</v>
      </c>
      <c r="T38" s="13">
        <v>4664</v>
      </c>
    </row>
    <row r="39" spans="1:20" x14ac:dyDescent="0.2">
      <c r="A39" s="7">
        <v>2004</v>
      </c>
      <c r="B39" s="11">
        <v>210</v>
      </c>
      <c r="C39" s="11">
        <v>92</v>
      </c>
      <c r="D39" s="11">
        <v>56</v>
      </c>
      <c r="E39" s="11">
        <v>18</v>
      </c>
      <c r="F39" s="11">
        <v>27</v>
      </c>
      <c r="G39" s="11">
        <v>67</v>
      </c>
      <c r="H39" s="11">
        <v>10</v>
      </c>
      <c r="I39" s="13">
        <v>480</v>
      </c>
      <c r="L39" s="7">
        <v>2004</v>
      </c>
      <c r="M39" s="11">
        <v>1826</v>
      </c>
      <c r="N39" s="11">
        <v>881</v>
      </c>
      <c r="O39" s="11">
        <v>318</v>
      </c>
      <c r="P39" s="11">
        <v>259</v>
      </c>
      <c r="Q39" s="11">
        <v>350</v>
      </c>
      <c r="R39" s="11">
        <v>359</v>
      </c>
      <c r="S39" s="11">
        <v>29</v>
      </c>
      <c r="T39" s="13">
        <v>4022</v>
      </c>
    </row>
    <row r="40" spans="1:20" x14ac:dyDescent="0.2">
      <c r="A40" s="7">
        <v>2005</v>
      </c>
      <c r="B40" s="11">
        <v>209</v>
      </c>
      <c r="C40" s="11">
        <v>82</v>
      </c>
      <c r="D40" s="11">
        <v>46</v>
      </c>
      <c r="E40" s="11">
        <v>8</v>
      </c>
      <c r="F40" s="11">
        <v>38</v>
      </c>
      <c r="G40" s="11">
        <v>50</v>
      </c>
      <c r="H40" s="11">
        <v>7</v>
      </c>
      <c r="I40" s="13">
        <v>440</v>
      </c>
      <c r="L40" s="7">
        <v>2005</v>
      </c>
      <c r="M40" s="11">
        <v>1704</v>
      </c>
      <c r="N40" s="11">
        <v>853</v>
      </c>
      <c r="O40" s="11">
        <v>371</v>
      </c>
      <c r="P40" s="11">
        <v>296</v>
      </c>
      <c r="Q40" s="11">
        <v>353</v>
      </c>
      <c r="R40" s="11">
        <v>317</v>
      </c>
      <c r="S40" s="11">
        <v>21</v>
      </c>
      <c r="T40" s="13">
        <v>3915</v>
      </c>
    </row>
    <row r="41" spans="1:20" x14ac:dyDescent="0.2">
      <c r="A41" s="7">
        <v>2006</v>
      </c>
      <c r="B41" s="11">
        <v>208</v>
      </c>
      <c r="C41" s="11">
        <v>79</v>
      </c>
      <c r="D41" s="11">
        <v>55</v>
      </c>
      <c r="E41" s="11">
        <v>15</v>
      </c>
      <c r="F41" s="11">
        <v>26</v>
      </c>
      <c r="G41" s="11">
        <v>55</v>
      </c>
      <c r="H41" s="11">
        <v>7</v>
      </c>
      <c r="I41" s="13">
        <v>445</v>
      </c>
      <c r="L41" s="7">
        <v>2006</v>
      </c>
      <c r="M41" s="11">
        <v>1682</v>
      </c>
      <c r="N41" s="11">
        <v>831</v>
      </c>
      <c r="O41" s="11">
        <v>392</v>
      </c>
      <c r="P41" s="11">
        <v>329</v>
      </c>
      <c r="Q41" s="11">
        <v>336</v>
      </c>
      <c r="R41" s="11">
        <v>364</v>
      </c>
      <c r="S41" s="11">
        <v>25</v>
      </c>
      <c r="T41" s="13">
        <v>3959</v>
      </c>
    </row>
    <row r="42" spans="1:20" x14ac:dyDescent="0.2">
      <c r="A42" s="7">
        <v>2007</v>
      </c>
      <c r="B42" s="11">
        <v>218</v>
      </c>
      <c r="C42" s="11">
        <v>82</v>
      </c>
      <c r="D42" s="11">
        <v>60</v>
      </c>
      <c r="E42" s="11">
        <v>14</v>
      </c>
      <c r="F42" s="11">
        <v>33</v>
      </c>
      <c r="G42" s="11">
        <v>58</v>
      </c>
      <c r="H42" s="11">
        <v>6</v>
      </c>
      <c r="I42" s="13">
        <v>471</v>
      </c>
      <c r="L42" s="7">
        <v>2007</v>
      </c>
      <c r="M42" s="11">
        <v>1612</v>
      </c>
      <c r="N42" s="8">
        <v>776</v>
      </c>
      <c r="O42" s="8">
        <v>376</v>
      </c>
      <c r="P42" s="8">
        <v>342</v>
      </c>
      <c r="Q42" s="8">
        <v>331</v>
      </c>
      <c r="R42" s="8">
        <v>343</v>
      </c>
      <c r="S42" s="8">
        <v>44</v>
      </c>
      <c r="T42" s="13">
        <v>3824</v>
      </c>
    </row>
    <row r="43" spans="1:20" x14ac:dyDescent="0.2">
      <c r="A43" s="7">
        <v>2008</v>
      </c>
      <c r="B43" s="11">
        <v>185</v>
      </c>
      <c r="C43" s="11">
        <v>66</v>
      </c>
      <c r="D43" s="11">
        <v>51</v>
      </c>
      <c r="E43" s="11">
        <v>11</v>
      </c>
      <c r="F43" s="11">
        <v>30</v>
      </c>
      <c r="G43" s="11">
        <v>45</v>
      </c>
      <c r="H43" s="11">
        <v>9</v>
      </c>
      <c r="I43" s="13">
        <v>397</v>
      </c>
      <c r="L43" s="7">
        <v>2008</v>
      </c>
      <c r="M43" s="11">
        <v>1572</v>
      </c>
      <c r="N43" s="8">
        <v>758</v>
      </c>
      <c r="O43" s="8">
        <v>341</v>
      </c>
      <c r="P43" s="8">
        <v>300</v>
      </c>
      <c r="Q43" s="8">
        <v>337</v>
      </c>
      <c r="R43" s="8">
        <v>331</v>
      </c>
      <c r="S43" s="8">
        <v>18</v>
      </c>
      <c r="T43" s="13">
        <v>3657</v>
      </c>
    </row>
    <row r="44" spans="1:20" x14ac:dyDescent="0.2">
      <c r="A44" s="7">
        <v>2009</v>
      </c>
      <c r="B44" s="11">
        <v>170</v>
      </c>
      <c r="C44" s="11">
        <v>59</v>
      </c>
      <c r="D44" s="11">
        <v>47</v>
      </c>
      <c r="E44" s="11">
        <v>11</v>
      </c>
      <c r="F44" s="11">
        <v>20</v>
      </c>
      <c r="G44" s="11">
        <v>44</v>
      </c>
      <c r="H44" s="11">
        <v>7</v>
      </c>
      <c r="I44" s="13">
        <v>358</v>
      </c>
      <c r="L44" s="7">
        <v>2009</v>
      </c>
      <c r="M44" s="11">
        <v>1460</v>
      </c>
      <c r="N44" s="25">
        <v>707</v>
      </c>
      <c r="O44" s="25">
        <v>354</v>
      </c>
      <c r="P44" s="25">
        <v>309</v>
      </c>
      <c r="Q44" s="25">
        <v>302</v>
      </c>
      <c r="R44" s="25">
        <v>293</v>
      </c>
      <c r="S44" s="25">
        <v>35</v>
      </c>
      <c r="T44" s="13">
        <v>3460</v>
      </c>
    </row>
    <row r="45" spans="1:20" x14ac:dyDescent="0.2">
      <c r="A45" s="29" t="s">
        <v>12</v>
      </c>
      <c r="B45" s="11">
        <v>122</v>
      </c>
      <c r="C45" s="11">
        <v>43</v>
      </c>
      <c r="D45" s="11">
        <v>37</v>
      </c>
      <c r="E45" s="11">
        <v>8</v>
      </c>
      <c r="F45" s="11">
        <v>21</v>
      </c>
      <c r="G45" s="11">
        <v>31</v>
      </c>
      <c r="H45" s="11">
        <v>4</v>
      </c>
      <c r="I45" s="13">
        <v>266</v>
      </c>
      <c r="L45" s="7">
        <v>2010</v>
      </c>
      <c r="M45" s="11">
        <v>1278</v>
      </c>
      <c r="N45" s="11">
        <v>612</v>
      </c>
      <c r="O45" s="25">
        <v>260</v>
      </c>
      <c r="P45" s="25">
        <v>153</v>
      </c>
      <c r="Q45" s="25">
        <v>269</v>
      </c>
      <c r="R45" s="25">
        <v>276</v>
      </c>
      <c r="S45" s="25">
        <v>40</v>
      </c>
      <c r="T45" s="13">
        <v>2888</v>
      </c>
    </row>
    <row r="46" spans="1:20" x14ac:dyDescent="0.2">
      <c r="A46" s="7">
        <v>2011</v>
      </c>
      <c r="B46" s="11">
        <v>116</v>
      </c>
      <c r="C46" s="11">
        <v>59</v>
      </c>
      <c r="D46" s="11">
        <v>46</v>
      </c>
      <c r="E46" s="11">
        <v>11</v>
      </c>
      <c r="F46" s="11">
        <v>21</v>
      </c>
      <c r="G46" s="11">
        <v>53</v>
      </c>
      <c r="H46" s="11">
        <v>13</v>
      </c>
      <c r="I46" s="13">
        <v>319</v>
      </c>
      <c r="L46" s="7">
        <v>2011</v>
      </c>
      <c r="M46" s="11">
        <v>1274</v>
      </c>
      <c r="N46" s="8">
        <v>618</v>
      </c>
      <c r="O46" s="8">
        <v>319</v>
      </c>
      <c r="P46" s="8">
        <v>173</v>
      </c>
      <c r="Q46" s="8">
        <v>323</v>
      </c>
      <c r="R46" s="8">
        <v>335</v>
      </c>
      <c r="S46" s="8">
        <v>85</v>
      </c>
      <c r="T46" s="13">
        <v>3127</v>
      </c>
    </row>
    <row r="47" spans="1:20" x14ac:dyDescent="0.2">
      <c r="A47" s="20">
        <v>2012</v>
      </c>
      <c r="B47" s="21">
        <v>106</v>
      </c>
      <c r="C47" s="21">
        <v>56</v>
      </c>
      <c r="D47" s="21">
        <v>31</v>
      </c>
      <c r="E47" s="21">
        <v>8</v>
      </c>
      <c r="F47" s="21">
        <v>28</v>
      </c>
      <c r="G47" s="21">
        <v>50</v>
      </c>
      <c r="H47" s="21">
        <v>6</v>
      </c>
      <c r="I47" s="22">
        <v>285</v>
      </c>
      <c r="L47" s="7">
        <v>2012</v>
      </c>
      <c r="M47" s="11">
        <v>1299</v>
      </c>
      <c r="N47" s="8">
        <v>619</v>
      </c>
      <c r="O47" s="8">
        <v>247</v>
      </c>
      <c r="P47" s="8">
        <v>126</v>
      </c>
      <c r="Q47" s="8">
        <v>315</v>
      </c>
      <c r="R47" s="8">
        <v>322</v>
      </c>
      <c r="S47" s="8">
        <v>48</v>
      </c>
      <c r="T47" s="13">
        <v>2976</v>
      </c>
    </row>
    <row r="48" spans="1:20" s="30" customFormat="1" x14ac:dyDescent="0.2">
      <c r="A48" s="1">
        <v>2013</v>
      </c>
      <c r="B48" s="2">
        <v>110</v>
      </c>
      <c r="C48" s="2">
        <v>45</v>
      </c>
      <c r="D48" s="2">
        <v>40</v>
      </c>
      <c r="E48" s="2">
        <v>3</v>
      </c>
      <c r="F48" s="2">
        <v>15</v>
      </c>
      <c r="G48" s="2">
        <v>42</v>
      </c>
      <c r="H48" s="2">
        <v>5</v>
      </c>
      <c r="I48" s="1">
        <f>SUM(B48:H48)</f>
        <v>260</v>
      </c>
      <c r="J48" s="31"/>
      <c r="L48" s="1">
        <v>2013</v>
      </c>
      <c r="M48" s="11">
        <v>1144</v>
      </c>
      <c r="N48" s="35">
        <v>535</v>
      </c>
      <c r="O48" s="35">
        <v>253</v>
      </c>
      <c r="P48" s="35">
        <v>130</v>
      </c>
      <c r="Q48" s="35">
        <v>313</v>
      </c>
      <c r="R48" s="35">
        <v>302</v>
      </c>
      <c r="S48" s="35">
        <v>44</v>
      </c>
      <c r="T48" s="13">
        <v>2721</v>
      </c>
    </row>
    <row r="49" spans="1:20" x14ac:dyDescent="0.2">
      <c r="A49" s="1">
        <v>2014</v>
      </c>
      <c r="B49" s="34">
        <v>100</v>
      </c>
      <c r="C49" s="34">
        <v>37</v>
      </c>
      <c r="D49" s="34">
        <v>31</v>
      </c>
      <c r="E49" s="34">
        <v>8</v>
      </c>
      <c r="F49" s="34">
        <v>33</v>
      </c>
      <c r="G49" s="34">
        <v>52</v>
      </c>
      <c r="H49" s="34">
        <v>9</v>
      </c>
      <c r="I49" s="33">
        <v>270</v>
      </c>
      <c r="J49" s="16"/>
      <c r="L49" s="32">
        <v>2014</v>
      </c>
      <c r="M49" s="11">
        <v>1055</v>
      </c>
      <c r="N49" s="35">
        <v>465</v>
      </c>
      <c r="O49" s="35">
        <v>250</v>
      </c>
      <c r="P49" s="35">
        <v>111</v>
      </c>
      <c r="Q49" s="35">
        <v>239</v>
      </c>
      <c r="R49" s="35">
        <v>232</v>
      </c>
      <c r="S49" s="35">
        <v>43</v>
      </c>
      <c r="T49" s="13">
        <v>2395</v>
      </c>
    </row>
    <row r="50" spans="1:20" x14ac:dyDescent="0.2">
      <c r="A50" s="1">
        <v>2015</v>
      </c>
      <c r="B50" s="37">
        <v>113</v>
      </c>
      <c r="C50" s="37">
        <v>46</v>
      </c>
      <c r="D50" s="37">
        <v>44</v>
      </c>
      <c r="E50" s="37">
        <v>5</v>
      </c>
      <c r="F50" s="37">
        <v>17</v>
      </c>
      <c r="G50" s="37">
        <v>28</v>
      </c>
      <c r="H50" s="37">
        <v>6</v>
      </c>
      <c r="I50" s="36">
        <v>259</v>
      </c>
      <c r="J50" s="16"/>
      <c r="L50" s="32">
        <v>2015</v>
      </c>
      <c r="M50" s="11">
        <v>1095</v>
      </c>
      <c r="N50" s="37">
        <v>439</v>
      </c>
      <c r="O50" s="37">
        <v>248</v>
      </c>
      <c r="P50" s="37">
        <v>110</v>
      </c>
      <c r="Q50" s="37">
        <v>241</v>
      </c>
      <c r="R50" s="37">
        <v>271</v>
      </c>
      <c r="S50" s="37">
        <v>41</v>
      </c>
      <c r="T50" s="13">
        <v>2445</v>
      </c>
    </row>
    <row r="51" spans="1:20" x14ac:dyDescent="0.2">
      <c r="A51" s="1">
        <v>2016</v>
      </c>
      <c r="B51" s="37">
        <v>111</v>
      </c>
      <c r="C51" s="37">
        <v>40</v>
      </c>
      <c r="D51" s="37">
        <v>36</v>
      </c>
      <c r="E51" s="37">
        <v>8</v>
      </c>
      <c r="F51" s="37">
        <v>22</v>
      </c>
      <c r="G51" s="37">
        <v>42</v>
      </c>
      <c r="H51" s="37">
        <v>11</v>
      </c>
      <c r="I51" s="36">
        <v>270</v>
      </c>
      <c r="J51" s="16"/>
      <c r="L51" s="7">
        <v>2016</v>
      </c>
      <c r="M51" s="3">
        <v>1055</v>
      </c>
      <c r="N51" s="8">
        <v>447</v>
      </c>
      <c r="O51" s="8">
        <v>240</v>
      </c>
      <c r="P51" s="8">
        <v>121</v>
      </c>
      <c r="Q51" s="8">
        <v>215</v>
      </c>
      <c r="R51" s="8">
        <v>231</v>
      </c>
      <c r="S51" s="8">
        <v>38</v>
      </c>
      <c r="T51" s="13">
        <v>2347</v>
      </c>
    </row>
    <row r="52" spans="1:20" s="19" customFormat="1" x14ac:dyDescent="0.2">
      <c r="A52" s="1">
        <v>2017</v>
      </c>
      <c r="B52" s="37">
        <v>98</v>
      </c>
      <c r="C52" s="37">
        <v>44</v>
      </c>
      <c r="D52" s="37">
        <v>39</v>
      </c>
      <c r="E52" s="37">
        <v>1</v>
      </c>
      <c r="F52" s="37">
        <v>26</v>
      </c>
      <c r="G52" s="37">
        <v>37</v>
      </c>
      <c r="H52" s="37">
        <v>7</v>
      </c>
      <c r="I52" s="36">
        <v>252</v>
      </c>
      <c r="J52" s="2"/>
      <c r="L52" s="32">
        <v>2017</v>
      </c>
      <c r="M52" s="19">
        <v>974</v>
      </c>
      <c r="N52" s="19">
        <v>457</v>
      </c>
      <c r="O52" s="19">
        <v>212</v>
      </c>
      <c r="P52" s="19">
        <v>116</v>
      </c>
      <c r="Q52" s="19">
        <v>204</v>
      </c>
      <c r="R52" s="19">
        <v>256</v>
      </c>
      <c r="S52" s="19">
        <v>56</v>
      </c>
      <c r="T52" s="22">
        <v>2275</v>
      </c>
    </row>
    <row r="53" spans="1:20" s="19" customFormat="1" x14ac:dyDescent="0.2">
      <c r="A53" s="1">
        <v>2018</v>
      </c>
      <c r="B53" s="37">
        <v>143</v>
      </c>
      <c r="C53" s="37">
        <v>54</v>
      </c>
      <c r="D53" s="37">
        <v>47</v>
      </c>
      <c r="E53" s="37">
        <v>7</v>
      </c>
      <c r="F53" s="37">
        <v>23</v>
      </c>
      <c r="G53" s="37">
        <v>34</v>
      </c>
      <c r="H53" s="37">
        <v>16</v>
      </c>
      <c r="I53" s="36">
        <v>324</v>
      </c>
      <c r="J53" s="2"/>
      <c r="L53" s="32">
        <v>2018</v>
      </c>
      <c r="M53" s="19">
        <v>924</v>
      </c>
      <c r="N53" s="19">
        <v>393</v>
      </c>
      <c r="O53" s="19">
        <v>230</v>
      </c>
      <c r="P53" s="19">
        <v>120</v>
      </c>
      <c r="Q53" s="19">
        <v>237</v>
      </c>
      <c r="R53" s="19">
        <v>241</v>
      </c>
      <c r="S53" s="19">
        <v>50</v>
      </c>
      <c r="T53" s="22">
        <v>2195</v>
      </c>
    </row>
    <row r="54" spans="1:20" x14ac:dyDescent="0.2">
      <c r="A54" s="1"/>
      <c r="B54" s="37"/>
      <c r="C54" s="37"/>
      <c r="D54" s="37"/>
      <c r="E54" s="37"/>
      <c r="F54" s="37"/>
      <c r="G54" s="37"/>
      <c r="H54" s="37"/>
      <c r="I54" s="36"/>
      <c r="J54" s="16"/>
      <c r="L54" s="7"/>
      <c r="T54" s="7"/>
    </row>
    <row r="55" spans="1:20" x14ac:dyDescent="0.2">
      <c r="A55" s="21" t="s">
        <v>13</v>
      </c>
      <c r="C55" s="11"/>
      <c r="D55" s="11"/>
      <c r="E55" s="11"/>
      <c r="F55" s="11"/>
      <c r="G55" s="11"/>
      <c r="H55" s="11"/>
      <c r="I55" s="13"/>
      <c r="L55" s="3" t="s">
        <v>56</v>
      </c>
      <c r="T55" s="7"/>
    </row>
    <row r="56" spans="1:20" x14ac:dyDescent="0.2">
      <c r="A56" s="19" t="s">
        <v>15</v>
      </c>
      <c r="C56" s="11"/>
      <c r="D56" s="11"/>
      <c r="E56" s="11"/>
      <c r="F56" s="11"/>
      <c r="G56" s="11"/>
      <c r="H56" s="11"/>
      <c r="I56" s="13"/>
    </row>
    <row r="57" spans="1:20" x14ac:dyDescent="0.2">
      <c r="A57" s="19" t="s">
        <v>56</v>
      </c>
      <c r="C57" s="11"/>
      <c r="D57" s="11"/>
      <c r="E57" s="11"/>
      <c r="F57" s="11"/>
      <c r="G57" s="11"/>
      <c r="H57" s="11"/>
      <c r="I57" s="13"/>
    </row>
    <row r="58" spans="1:20" x14ac:dyDescent="0.2">
      <c r="B58" s="11"/>
      <c r="C58" s="11"/>
      <c r="D58" s="11"/>
      <c r="E58" s="11"/>
      <c r="F58" s="11"/>
      <c r="G58" s="11"/>
      <c r="H58" s="11"/>
      <c r="I58" s="13"/>
    </row>
    <row r="59" spans="1:20" x14ac:dyDescent="0.2">
      <c r="A59" s="8"/>
      <c r="I59" s="8"/>
    </row>
    <row r="60" spans="1:20" x14ac:dyDescent="0.2">
      <c r="A60" s="8"/>
      <c r="I60" s="8"/>
    </row>
    <row r="61" spans="1:20" x14ac:dyDescent="0.2">
      <c r="A61" s="8"/>
      <c r="I61" s="8"/>
    </row>
    <row r="62" spans="1:20" x14ac:dyDescent="0.2">
      <c r="A62" s="8"/>
      <c r="I62" s="8"/>
    </row>
    <row r="63" spans="1:20" x14ac:dyDescent="0.2">
      <c r="A63" s="8"/>
      <c r="I63" s="8"/>
    </row>
    <row r="64" spans="1:20" x14ac:dyDescent="0.2">
      <c r="A64" s="8"/>
      <c r="I64" s="8"/>
    </row>
    <row r="65" spans="1:9" x14ac:dyDescent="0.2">
      <c r="A65" s="8"/>
      <c r="I65" s="8"/>
    </row>
    <row r="66" spans="1:9" x14ac:dyDescent="0.2">
      <c r="A66" s="8"/>
      <c r="I66" s="8"/>
    </row>
    <row r="67" spans="1:9" x14ac:dyDescent="0.2">
      <c r="A67" s="8"/>
      <c r="I67" s="8"/>
    </row>
    <row r="68" spans="1:9" x14ac:dyDescent="0.2">
      <c r="A68" s="8"/>
      <c r="I68" s="8"/>
    </row>
    <row r="69" spans="1:9" x14ac:dyDescent="0.2">
      <c r="A69" s="8"/>
      <c r="I69" s="8"/>
    </row>
    <row r="70" spans="1:9" x14ac:dyDescent="0.2">
      <c r="A70" s="8"/>
      <c r="I70" s="8"/>
    </row>
    <row r="71" spans="1:9" x14ac:dyDescent="0.2">
      <c r="A71" s="8"/>
      <c r="I71" s="8"/>
    </row>
    <row r="72" spans="1:9" x14ac:dyDescent="0.2">
      <c r="A72" s="8"/>
      <c r="I72" s="8"/>
    </row>
    <row r="73" spans="1:9" x14ac:dyDescent="0.2">
      <c r="A73" s="8"/>
      <c r="I73" s="8"/>
    </row>
    <row r="74" spans="1:9" x14ac:dyDescent="0.2">
      <c r="A74" s="8"/>
      <c r="I74" s="8"/>
    </row>
    <row r="75" spans="1:9" x14ac:dyDescent="0.2">
      <c r="A75" s="8"/>
      <c r="I75" s="8"/>
    </row>
    <row r="76" spans="1:9" x14ac:dyDescent="0.2">
      <c r="A76" s="8"/>
      <c r="I76" s="8"/>
    </row>
    <row r="77" spans="1:9" x14ac:dyDescent="0.2">
      <c r="A77" s="8"/>
      <c r="I77" s="8"/>
    </row>
    <row r="78" spans="1:9" x14ac:dyDescent="0.2">
      <c r="A78" s="8"/>
      <c r="I78" s="8"/>
    </row>
    <row r="79" spans="1:9" x14ac:dyDescent="0.2">
      <c r="A79" s="8"/>
      <c r="I79" s="8"/>
    </row>
    <row r="80" spans="1:9" x14ac:dyDescent="0.2">
      <c r="A80" s="8"/>
      <c r="I80" s="8"/>
    </row>
    <row r="81" spans="1:10" x14ac:dyDescent="0.2">
      <c r="A81" s="8"/>
      <c r="I81" s="8"/>
    </row>
    <row r="82" spans="1:10" x14ac:dyDescent="0.2">
      <c r="A82" s="8"/>
      <c r="I82" s="8"/>
    </row>
    <row r="83" spans="1:10" x14ac:dyDescent="0.2">
      <c r="A83" s="8"/>
      <c r="I83" s="8"/>
    </row>
    <row r="84" spans="1:10" x14ac:dyDescent="0.2">
      <c r="A84" s="8"/>
      <c r="I84" s="8"/>
    </row>
    <row r="85" spans="1:10" x14ac:dyDescent="0.2">
      <c r="A85" s="8"/>
      <c r="I85" s="8"/>
    </row>
    <row r="86" spans="1:10" x14ac:dyDescent="0.2">
      <c r="A86" s="8"/>
      <c r="I86" s="8"/>
    </row>
    <row r="87" spans="1:10" x14ac:dyDescent="0.2">
      <c r="A87" s="8"/>
      <c r="I87" s="8"/>
    </row>
    <row r="88" spans="1:10" x14ac:dyDescent="0.2">
      <c r="A88" s="8"/>
      <c r="I88" s="8"/>
    </row>
    <row r="89" spans="1:10" x14ac:dyDescent="0.2">
      <c r="A89" s="8"/>
      <c r="I89" s="8"/>
    </row>
    <row r="90" spans="1:10" x14ac:dyDescent="0.2">
      <c r="A90" s="8"/>
      <c r="I90" s="8"/>
    </row>
    <row r="91" spans="1:10" x14ac:dyDescent="0.2">
      <c r="A91" s="8"/>
      <c r="I91" s="8"/>
    </row>
    <row r="92" spans="1:10" x14ac:dyDescent="0.2">
      <c r="A92" s="8"/>
      <c r="I92" s="8"/>
    </row>
    <row r="93" spans="1:10" x14ac:dyDescent="0.2">
      <c r="A93" s="8"/>
      <c r="I93" s="8"/>
    </row>
    <row r="94" spans="1:10" s="19" customFormat="1" x14ac:dyDescent="0.2">
      <c r="J94" s="8"/>
    </row>
    <row r="95" spans="1:10" x14ac:dyDescent="0.2">
      <c r="A95" s="8"/>
      <c r="I95" s="8"/>
      <c r="J95" s="19"/>
    </row>
    <row r="96" spans="1:10" x14ac:dyDescent="0.2">
      <c r="A96" s="8"/>
      <c r="I96" s="8"/>
    </row>
    <row r="97" spans="1:12" x14ac:dyDescent="0.2">
      <c r="A97" s="8"/>
      <c r="I97" s="8"/>
    </row>
    <row r="98" spans="1:12" x14ac:dyDescent="0.2">
      <c r="A98" s="8"/>
      <c r="I98" s="8"/>
    </row>
    <row r="99" spans="1:12" x14ac:dyDescent="0.2">
      <c r="A99" s="8"/>
      <c r="I99" s="8"/>
    </row>
    <row r="100" spans="1:12" x14ac:dyDescent="0.2">
      <c r="A100" s="8"/>
      <c r="I100" s="8"/>
    </row>
    <row r="101" spans="1:12" x14ac:dyDescent="0.2">
      <c r="A101" s="8"/>
      <c r="I101" s="8"/>
      <c r="K101" s="23"/>
      <c r="L101" s="24"/>
    </row>
    <row r="102" spans="1:12" x14ac:dyDescent="0.2">
      <c r="A102" s="8"/>
      <c r="I102" s="8"/>
      <c r="K102" s="18"/>
      <c r="L102" s="26"/>
    </row>
    <row r="103" spans="1:12" x14ac:dyDescent="0.2">
      <c r="A103" s="8"/>
      <c r="I103" s="8"/>
      <c r="K103" s="18"/>
      <c r="L103" s="26"/>
    </row>
    <row r="104" spans="1:12" x14ac:dyDescent="0.2">
      <c r="A104" s="8"/>
      <c r="I104" s="8"/>
      <c r="K104" s="18"/>
      <c r="L104" s="26"/>
    </row>
    <row r="105" spans="1:12" x14ac:dyDescent="0.2">
      <c r="A105" s="8"/>
      <c r="I105" s="8"/>
      <c r="K105" s="18"/>
      <c r="L105" s="26"/>
    </row>
    <row r="106" spans="1:12" s="30" customFormat="1" x14ac:dyDescent="0.2">
      <c r="J106" s="31"/>
    </row>
    <row r="107" spans="1:12" x14ac:dyDescent="0.2">
      <c r="A107" s="8"/>
      <c r="I107" s="8"/>
      <c r="K107" s="18"/>
      <c r="L107" s="26"/>
    </row>
    <row r="108" spans="1:12" x14ac:dyDescent="0.2">
      <c r="A108" s="8"/>
      <c r="I108" s="8"/>
      <c r="K108" s="18"/>
      <c r="L108" s="26"/>
    </row>
    <row r="109" spans="1:12" x14ac:dyDescent="0.2">
      <c r="A109" s="8"/>
      <c r="I109" s="8"/>
      <c r="K109" s="18"/>
      <c r="L109" s="26"/>
    </row>
    <row r="110" spans="1:12" s="52" customFormat="1" x14ac:dyDescent="0.2">
      <c r="K110" s="83"/>
      <c r="L110" s="84"/>
    </row>
    <row r="111" spans="1:12" s="52" customFormat="1" x14ac:dyDescent="0.2">
      <c r="K111" s="83"/>
      <c r="L111" s="84"/>
    </row>
    <row r="112" spans="1:12" x14ac:dyDescent="0.2">
      <c r="A112" s="8"/>
      <c r="I112" s="8"/>
      <c r="K112" s="18"/>
      <c r="L112" s="26"/>
    </row>
    <row r="113" spans="1:12" x14ac:dyDescent="0.2">
      <c r="A113" s="8"/>
      <c r="I113" s="8"/>
      <c r="K113" s="18"/>
      <c r="L113" s="26"/>
    </row>
  </sheetData>
  <pageMargins left="0.75" right="0.75" top="1" bottom="1" header="0.5" footer="0.5"/>
  <pageSetup paperSize="9" orientation="portrait" r:id="rId1"/>
  <headerFooter alignWithMargins="0"/>
  <rowBreaks count="1" manualBreakCount="1">
    <brk id="47" max="16383" man="1"/>
  </rowBreaks>
  <ignoredErrors>
    <ignoredError sqref="I4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zoomScale="90" zoomScaleNormal="90" workbookViewId="0">
      <selection activeCell="M2" sqref="M2"/>
    </sheetView>
  </sheetViews>
  <sheetFormatPr defaultColWidth="8.85546875" defaultRowHeight="12.75" x14ac:dyDescent="0.2"/>
  <cols>
    <col min="1" max="1" width="8.28515625" style="32" customWidth="1"/>
    <col min="2" max="5" width="10.7109375" style="49" customWidth="1"/>
    <col min="6" max="6" width="10.7109375" style="46" customWidth="1"/>
    <col min="7" max="7" width="7.7109375" style="19" customWidth="1"/>
    <col min="8" max="8" width="6.7109375" style="19" customWidth="1"/>
    <col min="9" max="10" width="8.85546875" style="19"/>
    <col min="13" max="13" width="12.28515625" customWidth="1"/>
  </cols>
  <sheetData>
    <row r="1" spans="1:18" s="6" customFormat="1" ht="18" x14ac:dyDescent="0.25">
      <c r="A1" s="28" t="s">
        <v>17</v>
      </c>
      <c r="B1" s="38"/>
      <c r="C1" s="38"/>
      <c r="D1" s="38"/>
      <c r="E1" s="38"/>
      <c r="F1" s="39"/>
      <c r="M1" s="28" t="s">
        <v>9</v>
      </c>
      <c r="N1" s="39"/>
      <c r="O1" s="39"/>
      <c r="P1" s="38"/>
      <c r="Q1" s="38"/>
      <c r="R1" s="39"/>
    </row>
    <row r="2" spans="1:18" s="6" customFormat="1" ht="18" x14ac:dyDescent="0.25">
      <c r="A2" s="28"/>
      <c r="B2" s="38"/>
      <c r="C2" s="38"/>
      <c r="D2" s="38"/>
      <c r="E2" s="38"/>
      <c r="F2" s="39"/>
      <c r="K2"/>
      <c r="L2"/>
      <c r="M2" s="19" t="s">
        <v>61</v>
      </c>
      <c r="N2" s="39"/>
      <c r="O2" s="39"/>
      <c r="P2" s="38"/>
      <c r="Q2" s="38"/>
      <c r="R2" s="39"/>
    </row>
    <row r="3" spans="1:18" s="2" customFormat="1" ht="13.5" thickBot="1" x14ac:dyDescent="0.25">
      <c r="A3" s="19" t="s">
        <v>61</v>
      </c>
      <c r="B3" s="41"/>
      <c r="C3" s="41"/>
      <c r="D3" s="41"/>
      <c r="E3" s="41"/>
      <c r="F3" s="42"/>
      <c r="G3" s="19"/>
      <c r="H3" s="19"/>
      <c r="I3" s="19"/>
      <c r="J3" s="19"/>
      <c r="K3"/>
      <c r="L3"/>
      <c r="M3" s="40"/>
      <c r="N3" s="42"/>
      <c r="O3" s="42"/>
      <c r="P3" s="41"/>
      <c r="Q3" s="41"/>
      <c r="R3" s="42"/>
    </row>
    <row r="4" spans="1:18" s="2" customFormat="1" ht="15.75" thickBot="1" x14ac:dyDescent="0.3">
      <c r="A4" s="42" t="s">
        <v>0</v>
      </c>
      <c r="B4" s="43" t="s">
        <v>18</v>
      </c>
      <c r="C4" s="43" t="s">
        <v>19</v>
      </c>
      <c r="D4" s="43" t="s">
        <v>20</v>
      </c>
      <c r="E4" s="43" t="s">
        <v>21</v>
      </c>
      <c r="F4" s="43" t="s">
        <v>8</v>
      </c>
      <c r="G4" s="44"/>
      <c r="H4" s="44"/>
      <c r="I4" s="32"/>
      <c r="J4" s="32"/>
      <c r="K4"/>
      <c r="L4"/>
      <c r="M4" s="42" t="s">
        <v>0</v>
      </c>
      <c r="N4" s="51" t="s">
        <v>18</v>
      </c>
      <c r="O4" s="51" t="s">
        <v>19</v>
      </c>
      <c r="P4" s="51" t="s">
        <v>20</v>
      </c>
      <c r="Q4" s="51" t="s">
        <v>21</v>
      </c>
      <c r="R4" s="51" t="s">
        <v>8</v>
      </c>
    </row>
    <row r="5" spans="1:18" s="2" customFormat="1" x14ac:dyDescent="0.2">
      <c r="A5" s="44">
        <v>1970</v>
      </c>
      <c r="B5" s="45">
        <v>898</v>
      </c>
      <c r="C5" s="45">
        <v>409</v>
      </c>
      <c r="D5" s="45">
        <v>1307</v>
      </c>
      <c r="E5" s="45">
        <v>0</v>
      </c>
      <c r="F5" s="46">
        <v>1307</v>
      </c>
      <c r="G5" s="47"/>
      <c r="H5" s="21"/>
      <c r="I5" s="19"/>
      <c r="J5" s="19"/>
      <c r="K5"/>
      <c r="L5"/>
      <c r="M5" s="32">
        <v>1970</v>
      </c>
      <c r="N5" s="45">
        <v>4451</v>
      </c>
      <c r="O5" s="45">
        <v>2163</v>
      </c>
      <c r="P5" s="45">
        <v>6614</v>
      </c>
      <c r="Q5" s="45">
        <v>0</v>
      </c>
      <c r="R5" s="46">
        <v>6614</v>
      </c>
    </row>
    <row r="6" spans="1:18" s="2" customFormat="1" x14ac:dyDescent="0.2">
      <c r="A6" s="44">
        <v>1971</v>
      </c>
      <c r="B6" s="45">
        <v>854</v>
      </c>
      <c r="C6" s="45">
        <v>359</v>
      </c>
      <c r="D6" s="45">
        <v>1213</v>
      </c>
      <c r="E6" s="45">
        <v>0</v>
      </c>
      <c r="F6" s="46">
        <v>1213</v>
      </c>
      <c r="G6" s="47"/>
      <c r="H6" s="21"/>
      <c r="I6" s="19"/>
      <c r="J6" s="19"/>
      <c r="K6"/>
      <c r="L6"/>
      <c r="M6" s="32">
        <v>1971</v>
      </c>
      <c r="N6" s="45">
        <v>4751</v>
      </c>
      <c r="O6" s="45">
        <v>2280</v>
      </c>
      <c r="P6" s="45">
        <v>7031</v>
      </c>
      <c r="Q6" s="45">
        <v>0</v>
      </c>
      <c r="R6" s="46">
        <v>7031</v>
      </c>
    </row>
    <row r="7" spans="1:18" x14ac:dyDescent="0.2">
      <c r="A7" s="44">
        <v>1972</v>
      </c>
      <c r="B7" s="45">
        <v>837</v>
      </c>
      <c r="C7" s="45">
        <v>357</v>
      </c>
      <c r="D7" s="45">
        <v>1194</v>
      </c>
      <c r="E7" s="45">
        <v>0</v>
      </c>
      <c r="F7" s="46">
        <v>1194</v>
      </c>
      <c r="G7" s="47"/>
      <c r="H7" s="21"/>
      <c r="M7" s="32">
        <v>1972</v>
      </c>
      <c r="N7" s="45">
        <v>4470</v>
      </c>
      <c r="O7" s="45">
        <v>2187</v>
      </c>
      <c r="P7" s="45">
        <v>6657</v>
      </c>
      <c r="Q7" s="45">
        <v>0</v>
      </c>
      <c r="R7" s="46">
        <v>6657</v>
      </c>
    </row>
    <row r="8" spans="1:18" x14ac:dyDescent="0.2">
      <c r="A8" s="44">
        <v>1973</v>
      </c>
      <c r="B8" s="45">
        <v>804</v>
      </c>
      <c r="C8" s="45">
        <v>373</v>
      </c>
      <c r="D8" s="45">
        <v>1177</v>
      </c>
      <c r="E8" s="45">
        <v>0</v>
      </c>
      <c r="F8" s="46">
        <v>1177</v>
      </c>
      <c r="G8" s="47"/>
      <c r="H8" s="21"/>
      <c r="M8" s="32">
        <v>1973</v>
      </c>
      <c r="N8" s="45">
        <v>4813</v>
      </c>
      <c r="O8" s="45">
        <v>2451</v>
      </c>
      <c r="P8" s="45">
        <v>7264</v>
      </c>
      <c r="Q8" s="45">
        <v>0</v>
      </c>
      <c r="R8" s="46">
        <v>7264</v>
      </c>
    </row>
    <row r="9" spans="1:18" x14ac:dyDescent="0.2">
      <c r="A9" s="44">
        <v>1974</v>
      </c>
      <c r="B9" s="45">
        <v>852</v>
      </c>
      <c r="C9" s="45">
        <v>345</v>
      </c>
      <c r="D9" s="45">
        <v>1197</v>
      </c>
      <c r="E9" s="45">
        <v>0</v>
      </c>
      <c r="F9" s="46">
        <v>1197</v>
      </c>
      <c r="G9" s="47"/>
      <c r="H9" s="21"/>
      <c r="M9" s="32">
        <v>1974</v>
      </c>
      <c r="N9" s="45">
        <v>4692</v>
      </c>
      <c r="O9" s="45">
        <v>2290</v>
      </c>
      <c r="P9" s="45">
        <v>6982</v>
      </c>
      <c r="Q9" s="45">
        <v>0</v>
      </c>
      <c r="R9" s="46">
        <v>6982</v>
      </c>
    </row>
    <row r="10" spans="1:18" x14ac:dyDescent="0.2">
      <c r="A10" s="44">
        <v>1975</v>
      </c>
      <c r="B10" s="45">
        <v>805</v>
      </c>
      <c r="C10" s="45">
        <v>367</v>
      </c>
      <c r="D10" s="45">
        <v>1172</v>
      </c>
      <c r="E10" s="45">
        <v>0</v>
      </c>
      <c r="F10" s="46">
        <v>1172</v>
      </c>
      <c r="G10" s="47"/>
      <c r="H10" s="21"/>
      <c r="M10" s="32">
        <v>1975</v>
      </c>
      <c r="N10" s="45">
        <v>4537</v>
      </c>
      <c r="O10" s="45">
        <v>2191</v>
      </c>
      <c r="P10" s="45">
        <v>6728</v>
      </c>
      <c r="Q10" s="45">
        <v>0</v>
      </c>
      <c r="R10" s="46">
        <v>6728</v>
      </c>
    </row>
    <row r="11" spans="1:18" x14ac:dyDescent="0.2">
      <c r="A11" s="44">
        <v>1976</v>
      </c>
      <c r="B11" s="45">
        <v>776</v>
      </c>
      <c r="C11" s="45">
        <v>392</v>
      </c>
      <c r="D11" s="45">
        <v>1168</v>
      </c>
      <c r="E11" s="45">
        <v>0</v>
      </c>
      <c r="F11" s="46">
        <v>1168</v>
      </c>
      <c r="G11" s="47"/>
      <c r="H11" s="21"/>
      <c r="M11" s="32">
        <v>1976</v>
      </c>
      <c r="N11" s="45">
        <v>4408</v>
      </c>
      <c r="O11" s="45">
        <v>2271</v>
      </c>
      <c r="P11" s="45">
        <v>6679</v>
      </c>
      <c r="Q11" s="45">
        <v>0</v>
      </c>
      <c r="R11" s="46">
        <v>6679</v>
      </c>
    </row>
    <row r="12" spans="1:18" x14ac:dyDescent="0.2">
      <c r="A12" s="44">
        <v>1977</v>
      </c>
      <c r="B12" s="45">
        <v>731</v>
      </c>
      <c r="C12" s="45">
        <v>300</v>
      </c>
      <c r="D12" s="45">
        <v>1031</v>
      </c>
      <c r="E12" s="45">
        <v>0</v>
      </c>
      <c r="F12" s="46">
        <v>1031</v>
      </c>
      <c r="G12" s="47"/>
      <c r="H12" s="21"/>
      <c r="M12" s="32">
        <v>1977</v>
      </c>
      <c r="N12" s="45">
        <v>4239</v>
      </c>
      <c r="O12" s="45">
        <v>2290</v>
      </c>
      <c r="P12" s="45">
        <v>6529</v>
      </c>
      <c r="Q12" s="45">
        <v>0</v>
      </c>
      <c r="R12" s="46">
        <v>6529</v>
      </c>
    </row>
    <row r="13" spans="1:18" x14ac:dyDescent="0.2">
      <c r="A13" s="44">
        <v>1978</v>
      </c>
      <c r="B13" s="45">
        <v>717</v>
      </c>
      <c r="C13" s="45">
        <v>317</v>
      </c>
      <c r="D13" s="45">
        <v>1034</v>
      </c>
      <c r="E13" s="45">
        <v>0</v>
      </c>
      <c r="F13" s="46">
        <v>1034</v>
      </c>
      <c r="G13" s="47"/>
      <c r="H13" s="21"/>
      <c r="M13" s="32">
        <v>1978</v>
      </c>
      <c r="N13" s="45">
        <v>4189</v>
      </c>
      <c r="O13" s="45">
        <v>2242</v>
      </c>
      <c r="P13" s="45">
        <v>6431</v>
      </c>
      <c r="Q13" s="45">
        <v>0</v>
      </c>
      <c r="R13" s="46">
        <v>6431</v>
      </c>
    </row>
    <row r="14" spans="1:18" x14ac:dyDescent="0.2">
      <c r="A14" s="44">
        <v>1979</v>
      </c>
      <c r="B14" s="45">
        <v>618</v>
      </c>
      <c r="C14" s="45">
        <v>308</v>
      </c>
      <c r="D14" s="45">
        <v>926</v>
      </c>
      <c r="E14" s="45">
        <v>0</v>
      </c>
      <c r="F14" s="46">
        <v>926</v>
      </c>
      <c r="G14" s="47"/>
      <c r="H14" s="21"/>
      <c r="M14" s="32">
        <v>1979</v>
      </c>
      <c r="N14" s="45">
        <v>3856</v>
      </c>
      <c r="O14" s="45">
        <v>2180</v>
      </c>
      <c r="P14" s="45">
        <v>6036</v>
      </c>
      <c r="Q14" s="45">
        <v>0</v>
      </c>
      <c r="R14" s="46">
        <v>6036</v>
      </c>
    </row>
    <row r="15" spans="1:18" x14ac:dyDescent="0.2">
      <c r="A15" s="44">
        <v>1980</v>
      </c>
      <c r="B15" s="45">
        <v>587</v>
      </c>
      <c r="C15" s="45">
        <v>261</v>
      </c>
      <c r="D15" s="45">
        <v>848</v>
      </c>
      <c r="E15" s="45">
        <v>0</v>
      </c>
      <c r="F15" s="46">
        <v>848</v>
      </c>
      <c r="G15" s="47"/>
      <c r="H15" s="21"/>
      <c r="M15" s="32">
        <v>1980</v>
      </c>
      <c r="N15" s="45">
        <v>3962</v>
      </c>
      <c r="O15" s="45">
        <v>2102</v>
      </c>
      <c r="P15" s="45">
        <v>6064</v>
      </c>
      <c r="Q15" s="45">
        <v>0</v>
      </c>
      <c r="R15" s="46">
        <v>6064</v>
      </c>
    </row>
    <row r="16" spans="1:18" x14ac:dyDescent="0.2">
      <c r="A16" s="44">
        <v>1981</v>
      </c>
      <c r="B16" s="45">
        <v>537</v>
      </c>
      <c r="C16" s="45">
        <v>247</v>
      </c>
      <c r="D16" s="45">
        <v>784</v>
      </c>
      <c r="E16" s="45">
        <v>0</v>
      </c>
      <c r="F16" s="46">
        <v>784</v>
      </c>
      <c r="G16" s="47"/>
      <c r="H16" s="21"/>
      <c r="M16" s="32">
        <v>1981</v>
      </c>
      <c r="N16" s="45">
        <v>3828</v>
      </c>
      <c r="O16" s="45">
        <v>2156</v>
      </c>
      <c r="P16" s="45">
        <v>5984</v>
      </c>
      <c r="Q16" s="45">
        <v>0</v>
      </c>
      <c r="R16" s="46">
        <v>5984</v>
      </c>
    </row>
    <row r="17" spans="1:18" x14ac:dyDescent="0.2">
      <c r="A17" s="44">
        <v>1982</v>
      </c>
      <c r="B17" s="45">
        <v>521</v>
      </c>
      <c r="C17" s="45">
        <v>237</v>
      </c>
      <c r="D17" s="45">
        <v>758</v>
      </c>
      <c r="E17" s="45">
        <v>0</v>
      </c>
      <c r="F17" s="46">
        <v>758</v>
      </c>
      <c r="G17" s="47"/>
      <c r="H17" s="21"/>
      <c r="M17" s="32">
        <v>1982</v>
      </c>
      <c r="N17" s="45">
        <v>3876</v>
      </c>
      <c r="O17" s="45">
        <v>2074</v>
      </c>
      <c r="P17" s="45">
        <v>5950</v>
      </c>
      <c r="Q17" s="45">
        <v>0</v>
      </c>
      <c r="R17" s="46">
        <v>5950</v>
      </c>
    </row>
    <row r="18" spans="1:18" x14ac:dyDescent="0.2">
      <c r="A18" s="44">
        <v>1983</v>
      </c>
      <c r="B18" s="45">
        <v>549</v>
      </c>
      <c r="C18" s="45">
        <v>230</v>
      </c>
      <c r="D18" s="45">
        <v>779</v>
      </c>
      <c r="E18" s="45">
        <v>0</v>
      </c>
      <c r="F18" s="46">
        <v>779</v>
      </c>
      <c r="G18" s="47"/>
      <c r="H18" s="21"/>
      <c r="M18" s="32">
        <v>1983</v>
      </c>
      <c r="N18" s="45">
        <v>3855</v>
      </c>
      <c r="O18" s="45">
        <v>2206</v>
      </c>
      <c r="P18" s="45">
        <v>6061</v>
      </c>
      <c r="Q18" s="45">
        <v>2</v>
      </c>
      <c r="R18" s="46">
        <v>6063</v>
      </c>
    </row>
    <row r="19" spans="1:18" x14ac:dyDescent="0.2">
      <c r="A19" s="44">
        <v>1984</v>
      </c>
      <c r="B19" s="45">
        <v>570</v>
      </c>
      <c r="C19" s="45">
        <v>231</v>
      </c>
      <c r="D19" s="45">
        <v>801</v>
      </c>
      <c r="E19" s="45">
        <v>0</v>
      </c>
      <c r="F19" s="46">
        <v>801</v>
      </c>
      <c r="G19" s="47"/>
      <c r="H19" s="21"/>
      <c r="M19" s="32">
        <v>1984</v>
      </c>
      <c r="N19" s="45">
        <v>3910</v>
      </c>
      <c r="O19" s="45">
        <v>2158</v>
      </c>
      <c r="P19" s="45">
        <v>6068</v>
      </c>
      <c r="Q19" s="45">
        <v>0</v>
      </c>
      <c r="R19" s="46">
        <v>6068</v>
      </c>
    </row>
    <row r="20" spans="1:18" x14ac:dyDescent="0.2">
      <c r="A20" s="44">
        <v>1985</v>
      </c>
      <c r="B20" s="45">
        <v>566</v>
      </c>
      <c r="C20" s="45">
        <v>242</v>
      </c>
      <c r="D20" s="45">
        <v>808</v>
      </c>
      <c r="E20" s="45">
        <v>0</v>
      </c>
      <c r="F20" s="46">
        <v>808</v>
      </c>
      <c r="G20" s="47"/>
      <c r="H20" s="21"/>
      <c r="M20" s="32">
        <v>1985</v>
      </c>
      <c r="N20" s="45">
        <v>3656</v>
      </c>
      <c r="O20" s="45">
        <v>1947</v>
      </c>
      <c r="P20" s="45">
        <v>5603</v>
      </c>
      <c r="Q20" s="45">
        <v>211</v>
      </c>
      <c r="R20" s="46">
        <v>5814</v>
      </c>
    </row>
    <row r="21" spans="1:18" x14ac:dyDescent="0.2">
      <c r="A21" s="44">
        <v>1986</v>
      </c>
      <c r="B21" s="45">
        <v>607</v>
      </c>
      <c r="C21" s="45">
        <v>237</v>
      </c>
      <c r="D21" s="45">
        <v>844</v>
      </c>
      <c r="E21" s="45">
        <v>0</v>
      </c>
      <c r="F21" s="46">
        <v>844</v>
      </c>
      <c r="G21" s="47"/>
      <c r="H21" s="21"/>
      <c r="M21" s="32">
        <v>1986</v>
      </c>
      <c r="N21" s="45">
        <v>3627</v>
      </c>
      <c r="O21" s="45">
        <v>1993</v>
      </c>
      <c r="P21" s="45">
        <v>5620</v>
      </c>
      <c r="Q21" s="45">
        <v>184</v>
      </c>
      <c r="R21" s="46">
        <v>5804</v>
      </c>
    </row>
    <row r="22" spans="1:18" x14ac:dyDescent="0.2">
      <c r="A22" s="44">
        <v>1987</v>
      </c>
      <c r="B22" s="45">
        <v>565</v>
      </c>
      <c r="C22" s="45">
        <v>222</v>
      </c>
      <c r="D22" s="45">
        <v>787</v>
      </c>
      <c r="E22" s="45">
        <v>0</v>
      </c>
      <c r="F22" s="46">
        <v>787</v>
      </c>
      <c r="G22" s="47"/>
      <c r="H22" s="21"/>
      <c r="M22" s="32">
        <v>1987</v>
      </c>
      <c r="N22" s="45">
        <v>3382</v>
      </c>
      <c r="O22" s="45">
        <v>1902</v>
      </c>
      <c r="P22" s="45">
        <v>5284</v>
      </c>
      <c r="Q22" s="45">
        <v>139</v>
      </c>
      <c r="R22" s="46">
        <v>5423</v>
      </c>
    </row>
    <row r="23" spans="1:18" x14ac:dyDescent="0.2">
      <c r="A23" s="44">
        <v>1988</v>
      </c>
      <c r="B23" s="45">
        <v>572</v>
      </c>
      <c r="C23" s="45">
        <v>241</v>
      </c>
      <c r="D23" s="45">
        <v>813</v>
      </c>
      <c r="E23" s="45">
        <v>0</v>
      </c>
      <c r="F23" s="46">
        <v>813</v>
      </c>
      <c r="G23" s="47"/>
      <c r="H23" s="21"/>
      <c r="M23" s="32">
        <v>1988</v>
      </c>
      <c r="N23" s="45">
        <v>3694</v>
      </c>
      <c r="O23" s="45">
        <v>2119</v>
      </c>
      <c r="P23" s="45">
        <v>5813</v>
      </c>
      <c r="Q23" s="45">
        <v>56</v>
      </c>
      <c r="R23" s="46">
        <v>5869</v>
      </c>
    </row>
    <row r="24" spans="1:18" x14ac:dyDescent="0.2">
      <c r="A24" s="44">
        <v>1989</v>
      </c>
      <c r="B24" s="45">
        <v>635</v>
      </c>
      <c r="C24" s="45">
        <v>269</v>
      </c>
      <c r="D24" s="45">
        <v>904</v>
      </c>
      <c r="E24" s="45">
        <v>0</v>
      </c>
      <c r="F24" s="46">
        <v>904</v>
      </c>
      <c r="G24" s="47"/>
      <c r="H24" s="21"/>
      <c r="M24" s="32">
        <v>1989</v>
      </c>
      <c r="N24" s="45">
        <v>3654</v>
      </c>
      <c r="O24" s="45">
        <v>2086</v>
      </c>
      <c r="P24" s="45">
        <v>5740</v>
      </c>
      <c r="Q24" s="45">
        <v>50</v>
      </c>
      <c r="R24" s="46">
        <v>5790</v>
      </c>
    </row>
    <row r="25" spans="1:18" x14ac:dyDescent="0.2">
      <c r="A25" s="44">
        <v>1990</v>
      </c>
      <c r="B25" s="45">
        <v>529</v>
      </c>
      <c r="C25" s="45">
        <v>243</v>
      </c>
      <c r="D25" s="45">
        <v>772</v>
      </c>
      <c r="E25" s="45">
        <v>0</v>
      </c>
      <c r="F25" s="46">
        <v>772</v>
      </c>
      <c r="G25" s="47"/>
      <c r="H25" s="21"/>
      <c r="M25" s="32">
        <v>1990</v>
      </c>
      <c r="N25" s="45">
        <v>3371</v>
      </c>
      <c r="O25" s="45">
        <v>2081</v>
      </c>
      <c r="P25" s="45">
        <v>5452</v>
      </c>
      <c r="Q25" s="45">
        <v>49</v>
      </c>
      <c r="R25" s="46">
        <v>5501</v>
      </c>
    </row>
    <row r="26" spans="1:18" x14ac:dyDescent="0.2">
      <c r="A26" s="44">
        <v>1991</v>
      </c>
      <c r="B26" s="45">
        <v>530</v>
      </c>
      <c r="C26" s="45">
        <v>215</v>
      </c>
      <c r="D26" s="45">
        <v>745</v>
      </c>
      <c r="E26" s="45">
        <v>0</v>
      </c>
      <c r="F26" s="46">
        <v>745</v>
      </c>
      <c r="G26" s="47"/>
      <c r="H26" s="21"/>
      <c r="M26" s="32">
        <v>1991</v>
      </c>
      <c r="N26" s="45">
        <v>3034</v>
      </c>
      <c r="O26" s="45">
        <v>1768</v>
      </c>
      <c r="P26" s="45">
        <v>4802</v>
      </c>
      <c r="Q26" s="45">
        <v>30</v>
      </c>
      <c r="R26" s="46">
        <v>4832</v>
      </c>
    </row>
    <row r="27" spans="1:18" x14ac:dyDescent="0.2">
      <c r="A27" s="44">
        <v>1992</v>
      </c>
      <c r="B27" s="45">
        <v>531</v>
      </c>
      <c r="C27" s="45">
        <v>228</v>
      </c>
      <c r="D27" s="45">
        <v>759</v>
      </c>
      <c r="E27" s="45">
        <v>0</v>
      </c>
      <c r="F27" s="46">
        <v>759</v>
      </c>
      <c r="G27" s="47"/>
      <c r="H27" s="21"/>
      <c r="M27" s="32">
        <v>1992</v>
      </c>
      <c r="N27" s="45">
        <v>2940</v>
      </c>
      <c r="O27" s="45">
        <v>1738</v>
      </c>
      <c r="P27" s="45">
        <v>4678</v>
      </c>
      <c r="Q27" s="45">
        <v>27</v>
      </c>
      <c r="R27" s="46">
        <v>4705</v>
      </c>
    </row>
    <row r="28" spans="1:18" x14ac:dyDescent="0.2">
      <c r="A28" s="44">
        <v>1993</v>
      </c>
      <c r="B28" s="45">
        <v>439</v>
      </c>
      <c r="C28" s="45">
        <v>193</v>
      </c>
      <c r="D28" s="45">
        <v>632</v>
      </c>
      <c r="E28" s="45">
        <v>0</v>
      </c>
      <c r="F28" s="46">
        <v>632</v>
      </c>
      <c r="G28" s="47"/>
      <c r="H28" s="21"/>
      <c r="M28" s="32">
        <v>1993</v>
      </c>
      <c r="N28" s="45">
        <v>2639</v>
      </c>
      <c r="O28" s="45">
        <v>1675</v>
      </c>
      <c r="P28" s="45">
        <v>4314</v>
      </c>
      <c r="Q28" s="45">
        <v>20</v>
      </c>
      <c r="R28" s="46">
        <v>4334</v>
      </c>
    </row>
    <row r="29" spans="1:18" x14ac:dyDescent="0.2">
      <c r="A29" s="44">
        <v>1994</v>
      </c>
      <c r="B29" s="45">
        <v>408</v>
      </c>
      <c r="C29" s="45">
        <v>180</v>
      </c>
      <c r="D29" s="45">
        <v>588</v>
      </c>
      <c r="E29" s="45">
        <v>1</v>
      </c>
      <c r="F29" s="46">
        <v>589</v>
      </c>
      <c r="G29" s="47"/>
      <c r="H29" s="21"/>
      <c r="M29" s="32">
        <v>1994</v>
      </c>
      <c r="N29" s="45">
        <v>2560</v>
      </c>
      <c r="O29" s="45">
        <v>1634</v>
      </c>
      <c r="P29" s="45">
        <v>4194</v>
      </c>
      <c r="Q29" s="45">
        <v>27</v>
      </c>
      <c r="R29" s="46">
        <v>4221</v>
      </c>
    </row>
    <row r="30" spans="1:18" x14ac:dyDescent="0.2">
      <c r="A30" s="44">
        <v>1995</v>
      </c>
      <c r="B30" s="45">
        <v>403</v>
      </c>
      <c r="C30" s="45">
        <v>167</v>
      </c>
      <c r="D30" s="45">
        <v>570</v>
      </c>
      <c r="E30" s="45">
        <v>2</v>
      </c>
      <c r="F30" s="46">
        <v>572</v>
      </c>
      <c r="G30" s="47"/>
      <c r="H30" s="21"/>
      <c r="M30" s="32">
        <v>1995</v>
      </c>
      <c r="N30" s="45">
        <v>2421</v>
      </c>
      <c r="O30" s="45">
        <v>1535</v>
      </c>
      <c r="P30" s="45">
        <v>3956</v>
      </c>
      <c r="Q30" s="45">
        <v>9</v>
      </c>
      <c r="R30" s="46">
        <v>3965</v>
      </c>
    </row>
    <row r="31" spans="1:18" x14ac:dyDescent="0.2">
      <c r="A31" s="44">
        <v>1996</v>
      </c>
      <c r="B31" s="45">
        <v>376</v>
      </c>
      <c r="C31" s="45">
        <v>161</v>
      </c>
      <c r="D31" s="45">
        <v>537</v>
      </c>
      <c r="E31" s="45">
        <v>0</v>
      </c>
      <c r="F31" s="46">
        <v>537</v>
      </c>
      <c r="G31" s="47"/>
      <c r="H31" s="21"/>
      <c r="M31" s="32">
        <v>1996</v>
      </c>
      <c r="N31" s="45">
        <v>2294</v>
      </c>
      <c r="O31" s="45">
        <v>1527</v>
      </c>
      <c r="P31" s="45">
        <v>3821</v>
      </c>
      <c r="Q31" s="45">
        <v>16</v>
      </c>
      <c r="R31" s="46">
        <v>3837</v>
      </c>
    </row>
    <row r="32" spans="1:18" x14ac:dyDescent="0.2">
      <c r="A32" s="32">
        <v>1997</v>
      </c>
      <c r="B32" s="45">
        <v>404</v>
      </c>
      <c r="C32" s="45">
        <v>136</v>
      </c>
      <c r="D32" s="45">
        <v>540</v>
      </c>
      <c r="E32" s="45">
        <v>1</v>
      </c>
      <c r="F32" s="46">
        <v>541</v>
      </c>
      <c r="G32" s="21"/>
      <c r="H32" s="21"/>
      <c r="M32" s="32">
        <v>1997</v>
      </c>
      <c r="N32" s="45">
        <v>2360</v>
      </c>
      <c r="O32" s="45">
        <v>1507</v>
      </c>
      <c r="P32" s="45">
        <v>3867</v>
      </c>
      <c r="Q32" s="45">
        <v>50</v>
      </c>
      <c r="R32" s="46">
        <v>3917</v>
      </c>
    </row>
    <row r="33" spans="1:18" x14ac:dyDescent="0.2">
      <c r="A33" s="32">
        <v>1998</v>
      </c>
      <c r="B33" s="45">
        <v>410</v>
      </c>
      <c r="C33" s="45">
        <v>121</v>
      </c>
      <c r="D33" s="45">
        <v>531</v>
      </c>
      <c r="E33" s="45">
        <v>0</v>
      </c>
      <c r="F33" s="46">
        <v>531</v>
      </c>
      <c r="G33" s="21"/>
      <c r="H33" s="21"/>
      <c r="M33" s="32">
        <v>1998</v>
      </c>
      <c r="N33" s="45">
        <v>2277</v>
      </c>
      <c r="O33" s="45">
        <v>1569</v>
      </c>
      <c r="P33" s="45">
        <v>3846</v>
      </c>
      <c r="Q33" s="45">
        <v>37</v>
      </c>
      <c r="R33" s="46">
        <v>3883</v>
      </c>
    </row>
    <row r="34" spans="1:18" x14ac:dyDescent="0.2">
      <c r="A34" s="32">
        <v>1999</v>
      </c>
      <c r="B34" s="45">
        <v>422</v>
      </c>
      <c r="C34" s="45">
        <v>158</v>
      </c>
      <c r="D34" s="45">
        <v>580</v>
      </c>
      <c r="E34" s="45">
        <v>0</v>
      </c>
      <c r="F34" s="46">
        <v>580</v>
      </c>
      <c r="G34" s="21"/>
      <c r="H34" s="21"/>
      <c r="M34" s="32">
        <v>1999</v>
      </c>
      <c r="N34" s="45">
        <v>2448</v>
      </c>
      <c r="O34" s="45">
        <v>1543</v>
      </c>
      <c r="P34" s="45">
        <v>3991</v>
      </c>
      <c r="Q34" s="45">
        <v>52</v>
      </c>
      <c r="R34" s="46">
        <v>4043</v>
      </c>
    </row>
    <row r="35" spans="1:18" x14ac:dyDescent="0.2">
      <c r="A35" s="44">
        <v>2000</v>
      </c>
      <c r="B35" s="45">
        <v>438</v>
      </c>
      <c r="C35" s="45">
        <v>153</v>
      </c>
      <c r="D35" s="45">
        <v>591</v>
      </c>
      <c r="E35" s="45">
        <v>0</v>
      </c>
      <c r="F35" s="46">
        <v>591</v>
      </c>
      <c r="G35" s="48"/>
      <c r="H35" s="48"/>
      <c r="M35" s="44">
        <v>2000</v>
      </c>
      <c r="N35" s="45">
        <v>2486</v>
      </c>
      <c r="O35" s="45">
        <v>1576</v>
      </c>
      <c r="P35" s="45">
        <v>4062</v>
      </c>
      <c r="Q35" s="45">
        <v>41</v>
      </c>
      <c r="R35" s="46">
        <v>4103</v>
      </c>
    </row>
    <row r="36" spans="1:18" s="27" customFormat="1" x14ac:dyDescent="0.2">
      <c r="A36" s="32">
        <v>2001</v>
      </c>
      <c r="B36" s="45">
        <v>433</v>
      </c>
      <c r="C36" s="45">
        <v>149</v>
      </c>
      <c r="D36" s="45">
        <v>582</v>
      </c>
      <c r="E36" s="45">
        <v>1</v>
      </c>
      <c r="F36" s="46">
        <v>583</v>
      </c>
      <c r="G36"/>
      <c r="H36"/>
      <c r="I36" s="19"/>
      <c r="J36" s="19"/>
      <c r="K36"/>
      <c r="L36"/>
      <c r="M36" s="32">
        <v>2001</v>
      </c>
      <c r="N36" s="45">
        <v>2498</v>
      </c>
      <c r="O36" s="45">
        <v>1514</v>
      </c>
      <c r="P36" s="45">
        <v>4012</v>
      </c>
      <c r="Q36" s="45">
        <v>46</v>
      </c>
      <c r="R36" s="46">
        <v>4058</v>
      </c>
    </row>
    <row r="37" spans="1:18" s="27" customFormat="1" x14ac:dyDescent="0.2">
      <c r="A37" s="32">
        <v>2002</v>
      </c>
      <c r="B37" s="45">
        <v>423</v>
      </c>
      <c r="C37" s="45">
        <v>137</v>
      </c>
      <c r="D37" s="45">
        <v>560</v>
      </c>
      <c r="E37" s="45">
        <v>0</v>
      </c>
      <c r="F37" s="46">
        <v>560</v>
      </c>
      <c r="G37" s="21"/>
      <c r="H37" s="21"/>
      <c r="I37" s="19"/>
      <c r="J37" s="19"/>
      <c r="M37" s="32">
        <v>2002</v>
      </c>
      <c r="N37" s="45">
        <v>2802</v>
      </c>
      <c r="O37" s="45">
        <v>1711</v>
      </c>
      <c r="P37" s="45">
        <v>4513</v>
      </c>
      <c r="Q37" s="45">
        <v>79</v>
      </c>
      <c r="R37" s="46">
        <v>4592</v>
      </c>
    </row>
    <row r="38" spans="1:18" s="27" customFormat="1" x14ac:dyDescent="0.2">
      <c r="A38" s="32">
        <v>2003</v>
      </c>
      <c r="B38" s="45">
        <v>391</v>
      </c>
      <c r="C38" s="45">
        <v>138</v>
      </c>
      <c r="D38" s="45">
        <v>529</v>
      </c>
      <c r="E38" s="45">
        <v>0</v>
      </c>
      <c r="F38" s="46">
        <v>529</v>
      </c>
      <c r="G38" s="21"/>
      <c r="H38" s="21"/>
      <c r="I38" s="19"/>
      <c r="J38" s="19"/>
      <c r="M38" s="32">
        <v>2003</v>
      </c>
      <c r="N38" s="45">
        <v>2891</v>
      </c>
      <c r="O38" s="45">
        <v>1762</v>
      </c>
      <c r="P38" s="45">
        <v>4653</v>
      </c>
      <c r="Q38" s="45">
        <v>11</v>
      </c>
      <c r="R38" s="46">
        <v>4664</v>
      </c>
    </row>
    <row r="39" spans="1:18" s="27" customFormat="1" x14ac:dyDescent="0.2">
      <c r="A39" s="32">
        <v>2004</v>
      </c>
      <c r="B39" s="45">
        <v>364</v>
      </c>
      <c r="C39" s="45">
        <v>116</v>
      </c>
      <c r="D39" s="45">
        <v>480</v>
      </c>
      <c r="E39" s="45">
        <v>0</v>
      </c>
      <c r="F39" s="46">
        <v>480</v>
      </c>
      <c r="G39" s="21"/>
      <c r="H39" s="21"/>
      <c r="I39" s="19"/>
      <c r="J39" s="19"/>
      <c r="M39" s="32">
        <v>2004</v>
      </c>
      <c r="N39" s="45">
        <v>2474</v>
      </c>
      <c r="O39" s="45">
        <v>1537</v>
      </c>
      <c r="P39" s="45">
        <v>4011</v>
      </c>
      <c r="Q39" s="45">
        <v>11</v>
      </c>
      <c r="R39" s="46">
        <v>4022</v>
      </c>
    </row>
    <row r="40" spans="1:18" x14ac:dyDescent="0.2">
      <c r="A40" s="32">
        <v>2005</v>
      </c>
      <c r="B40" s="45">
        <v>324</v>
      </c>
      <c r="C40" s="45">
        <v>116</v>
      </c>
      <c r="D40" s="45">
        <v>440</v>
      </c>
      <c r="E40" s="45">
        <v>0</v>
      </c>
      <c r="F40" s="46">
        <v>440</v>
      </c>
      <c r="G40" s="21"/>
      <c r="H40" s="21"/>
      <c r="M40" s="32">
        <v>2005</v>
      </c>
      <c r="N40" s="45">
        <v>2427</v>
      </c>
      <c r="O40" s="45">
        <v>1482</v>
      </c>
      <c r="P40" s="45">
        <v>3909</v>
      </c>
      <c r="Q40" s="45">
        <v>6</v>
      </c>
      <c r="R40" s="46">
        <v>3915</v>
      </c>
    </row>
    <row r="41" spans="1:18" x14ac:dyDescent="0.2">
      <c r="A41" s="32">
        <v>2006</v>
      </c>
      <c r="B41" s="45">
        <v>333</v>
      </c>
      <c r="C41" s="45">
        <v>112</v>
      </c>
      <c r="D41" s="45">
        <v>445</v>
      </c>
      <c r="E41" s="45">
        <v>0</v>
      </c>
      <c r="F41" s="46">
        <v>445</v>
      </c>
      <c r="G41" s="21"/>
      <c r="H41" s="21"/>
      <c r="M41" s="32">
        <v>2006</v>
      </c>
      <c r="N41" s="45">
        <v>2480</v>
      </c>
      <c r="O41" s="45">
        <v>1462</v>
      </c>
      <c r="P41" s="45">
        <v>3942</v>
      </c>
      <c r="Q41" s="45">
        <v>17</v>
      </c>
      <c r="R41" s="46">
        <v>3959</v>
      </c>
    </row>
    <row r="42" spans="1:18" x14ac:dyDescent="0.2">
      <c r="A42" s="32">
        <v>2007</v>
      </c>
      <c r="B42" s="45">
        <v>344</v>
      </c>
      <c r="C42" s="45">
        <v>127</v>
      </c>
      <c r="D42" s="45">
        <v>471</v>
      </c>
      <c r="E42" s="45">
        <v>0</v>
      </c>
      <c r="F42" s="46">
        <v>471</v>
      </c>
      <c r="G42" s="21"/>
      <c r="H42" s="21"/>
      <c r="M42" s="32">
        <v>2007</v>
      </c>
      <c r="N42" s="45">
        <v>2376</v>
      </c>
      <c r="O42" s="45">
        <v>1428</v>
      </c>
      <c r="P42" s="45">
        <v>3804</v>
      </c>
      <c r="Q42" s="45">
        <v>20</v>
      </c>
      <c r="R42" s="46">
        <v>3824</v>
      </c>
    </row>
    <row r="43" spans="1:18" x14ac:dyDescent="0.2">
      <c r="A43" s="32">
        <v>2008</v>
      </c>
      <c r="B43" s="45">
        <v>286</v>
      </c>
      <c r="C43" s="45">
        <v>111</v>
      </c>
      <c r="D43" s="45">
        <v>397</v>
      </c>
      <c r="E43" s="45">
        <v>0</v>
      </c>
      <c r="F43" s="46">
        <v>397</v>
      </c>
      <c r="G43" s="21"/>
      <c r="H43" s="21"/>
      <c r="M43" s="32">
        <v>2008</v>
      </c>
      <c r="N43" s="45">
        <v>2258</v>
      </c>
      <c r="O43" s="45">
        <v>1380</v>
      </c>
      <c r="P43" s="45">
        <v>3638</v>
      </c>
      <c r="Q43" s="45">
        <v>19</v>
      </c>
      <c r="R43" s="46">
        <v>3657</v>
      </c>
    </row>
    <row r="44" spans="1:18" x14ac:dyDescent="0.2">
      <c r="A44" s="32">
        <v>2009</v>
      </c>
      <c r="B44" s="45">
        <v>266</v>
      </c>
      <c r="C44" s="45">
        <v>92</v>
      </c>
      <c r="D44" s="45">
        <v>358</v>
      </c>
      <c r="E44" s="45">
        <v>0</v>
      </c>
      <c r="F44" s="46">
        <v>358</v>
      </c>
      <c r="G44" s="21"/>
      <c r="H44" s="21"/>
      <c r="M44" s="32">
        <v>2009</v>
      </c>
      <c r="N44" s="45">
        <v>2143</v>
      </c>
      <c r="O44" s="45">
        <v>1294</v>
      </c>
      <c r="P44" s="45">
        <v>3437</v>
      </c>
      <c r="Q44" s="45">
        <v>23</v>
      </c>
      <c r="R44" s="46">
        <v>3460</v>
      </c>
    </row>
    <row r="45" spans="1:18" x14ac:dyDescent="0.2">
      <c r="A45" s="32" t="s">
        <v>12</v>
      </c>
      <c r="B45" s="45">
        <v>199</v>
      </c>
      <c r="C45" s="45">
        <v>67</v>
      </c>
      <c r="D45" s="45">
        <v>266</v>
      </c>
      <c r="E45" s="45">
        <v>0</v>
      </c>
      <c r="F45" s="46">
        <v>266</v>
      </c>
      <c r="G45" s="21"/>
      <c r="H45" s="21"/>
      <c r="M45" s="32">
        <v>2010</v>
      </c>
      <c r="N45" s="49">
        <v>1743</v>
      </c>
      <c r="O45" s="49">
        <v>1126</v>
      </c>
      <c r="P45" s="49">
        <v>2888</v>
      </c>
      <c r="Q45" s="49">
        <v>19</v>
      </c>
      <c r="R45" s="46">
        <v>2888</v>
      </c>
    </row>
    <row r="46" spans="1:18" ht="18" customHeight="1" x14ac:dyDescent="0.2">
      <c r="A46" s="32">
        <v>2011</v>
      </c>
      <c r="B46" s="45">
        <v>241</v>
      </c>
      <c r="C46" s="45">
        <v>78</v>
      </c>
      <c r="D46" s="45">
        <v>319</v>
      </c>
      <c r="E46" s="45">
        <v>0</v>
      </c>
      <c r="F46" s="46">
        <v>319</v>
      </c>
      <c r="G46" s="21"/>
      <c r="H46" s="21"/>
      <c r="M46" s="32">
        <v>2011</v>
      </c>
      <c r="N46" s="49">
        <v>1968</v>
      </c>
      <c r="O46" s="49">
        <v>1149</v>
      </c>
      <c r="P46" s="49">
        <v>3117</v>
      </c>
      <c r="Q46" s="49">
        <v>10</v>
      </c>
      <c r="R46" s="46">
        <v>3127</v>
      </c>
    </row>
    <row r="47" spans="1:18" x14ac:dyDescent="0.2">
      <c r="A47" s="32">
        <v>2012</v>
      </c>
      <c r="B47" s="45">
        <v>218</v>
      </c>
      <c r="C47" s="45">
        <v>67</v>
      </c>
      <c r="D47" s="45">
        <v>285</v>
      </c>
      <c r="E47" s="45">
        <v>0</v>
      </c>
      <c r="F47" s="46">
        <v>285</v>
      </c>
      <c r="G47" s="21"/>
      <c r="H47" s="21"/>
      <c r="M47" s="32">
        <v>2012</v>
      </c>
      <c r="N47" s="49">
        <v>1864</v>
      </c>
      <c r="O47" s="49">
        <v>1094</v>
      </c>
      <c r="P47" s="49">
        <v>2958</v>
      </c>
      <c r="Q47" s="49">
        <v>18</v>
      </c>
      <c r="R47" s="46">
        <v>2976</v>
      </c>
    </row>
    <row r="48" spans="1:18" x14ac:dyDescent="0.2">
      <c r="A48" s="32">
        <v>2013</v>
      </c>
      <c r="B48" s="49">
        <v>195</v>
      </c>
      <c r="C48" s="49">
        <v>65</v>
      </c>
      <c r="D48" s="49">
        <f>SUM(B48:C48)</f>
        <v>260</v>
      </c>
      <c r="E48" s="49">
        <v>0</v>
      </c>
      <c r="F48" s="46">
        <v>260</v>
      </c>
      <c r="G48" s="21"/>
      <c r="H48" s="21"/>
      <c r="M48" s="32">
        <v>2013</v>
      </c>
      <c r="N48" s="37">
        <v>1655</v>
      </c>
      <c r="O48" s="37">
        <v>1051</v>
      </c>
      <c r="P48" s="49">
        <f>SUM(N48:O48)</f>
        <v>2706</v>
      </c>
      <c r="Q48" s="49">
        <v>15</v>
      </c>
      <c r="R48" s="36">
        <v>2721</v>
      </c>
    </row>
    <row r="49" spans="1:18" x14ac:dyDescent="0.2">
      <c r="A49" s="32">
        <v>2014</v>
      </c>
      <c r="B49" s="37">
        <v>191</v>
      </c>
      <c r="C49" s="37">
        <v>79</v>
      </c>
      <c r="D49" s="49">
        <f>SUM(B49:C49)</f>
        <v>270</v>
      </c>
      <c r="E49" s="49">
        <v>0</v>
      </c>
      <c r="F49" s="36">
        <v>270</v>
      </c>
      <c r="G49" s="21"/>
      <c r="H49" s="21"/>
      <c r="M49" s="32">
        <v>2014</v>
      </c>
      <c r="N49" s="37">
        <v>1480</v>
      </c>
      <c r="O49" s="37">
        <v>899</v>
      </c>
      <c r="P49" s="49">
        <f>SUM(N49:O49)</f>
        <v>2379</v>
      </c>
      <c r="Q49" s="37">
        <v>16</v>
      </c>
      <c r="R49" s="36">
        <v>2395</v>
      </c>
    </row>
    <row r="50" spans="1:18" x14ac:dyDescent="0.2">
      <c r="A50" s="32">
        <v>2015</v>
      </c>
      <c r="B50" s="37">
        <v>201</v>
      </c>
      <c r="C50" s="37">
        <v>58</v>
      </c>
      <c r="D50" s="49">
        <v>259</v>
      </c>
      <c r="E50" s="49">
        <v>0</v>
      </c>
      <c r="F50" s="36">
        <v>259</v>
      </c>
      <c r="G50" s="21"/>
      <c r="H50" s="21"/>
      <c r="M50" s="32">
        <v>2015</v>
      </c>
      <c r="N50" s="49">
        <v>1531</v>
      </c>
      <c r="O50" s="49">
        <v>905</v>
      </c>
      <c r="P50" s="49">
        <f>SUM(N50:O50)</f>
        <v>2436</v>
      </c>
      <c r="Q50" s="49">
        <v>9</v>
      </c>
      <c r="R50" s="46">
        <v>2445</v>
      </c>
    </row>
    <row r="51" spans="1:18" x14ac:dyDescent="0.2">
      <c r="A51" s="32">
        <v>2016</v>
      </c>
      <c r="B51" s="45">
        <v>205</v>
      </c>
      <c r="C51" s="45">
        <v>65</v>
      </c>
      <c r="D51" s="45">
        <v>270</v>
      </c>
      <c r="E51" s="49">
        <v>0</v>
      </c>
      <c r="F51" s="46">
        <v>270</v>
      </c>
      <c r="G51" s="21"/>
      <c r="H51" s="21"/>
      <c r="M51" s="32">
        <v>2016</v>
      </c>
      <c r="N51" s="49">
        <v>1495</v>
      </c>
      <c r="O51" s="49">
        <v>845</v>
      </c>
      <c r="P51" s="49">
        <v>2340</v>
      </c>
      <c r="Q51" s="49">
        <v>7</v>
      </c>
      <c r="R51" s="46">
        <v>2347</v>
      </c>
    </row>
    <row r="52" spans="1:18" x14ac:dyDescent="0.2">
      <c r="A52" s="32">
        <v>2017</v>
      </c>
      <c r="B52" s="45">
        <v>196</v>
      </c>
      <c r="C52" s="45">
        <v>56</v>
      </c>
      <c r="D52" s="49">
        <v>252</v>
      </c>
      <c r="E52" s="49">
        <v>0</v>
      </c>
      <c r="F52" s="46">
        <v>252</v>
      </c>
      <c r="G52" s="21"/>
      <c r="H52" s="21"/>
      <c r="M52" s="32">
        <v>2017</v>
      </c>
      <c r="N52" s="49">
        <v>1425</v>
      </c>
      <c r="O52" s="49">
        <v>844</v>
      </c>
      <c r="P52">
        <f>N52+O52</f>
        <v>2269</v>
      </c>
      <c r="Q52" s="49">
        <v>6</v>
      </c>
      <c r="R52" s="46">
        <v>2275</v>
      </c>
    </row>
    <row r="53" spans="1:18" x14ac:dyDescent="0.2">
      <c r="A53" s="32">
        <v>2018</v>
      </c>
      <c r="B53" s="45">
        <v>249</v>
      </c>
      <c r="C53" s="45">
        <v>75</v>
      </c>
      <c r="D53" s="49">
        <v>324</v>
      </c>
      <c r="E53" s="49">
        <v>0</v>
      </c>
      <c r="F53" s="46">
        <v>324</v>
      </c>
      <c r="G53" s="21"/>
      <c r="H53" s="21"/>
      <c r="M53" s="32">
        <v>2018</v>
      </c>
      <c r="N53" s="49">
        <v>1409</v>
      </c>
      <c r="O53" s="49">
        <v>781</v>
      </c>
      <c r="P53">
        <f>N53+O53</f>
        <v>2190</v>
      </c>
      <c r="Q53" s="49">
        <v>5</v>
      </c>
      <c r="R53" s="49">
        <v>2195</v>
      </c>
    </row>
    <row r="54" spans="1:18" x14ac:dyDescent="0.2">
      <c r="B54" s="45"/>
      <c r="C54" s="45"/>
      <c r="D54" s="45"/>
      <c r="G54" s="21"/>
      <c r="H54" s="21"/>
      <c r="M54" s="32"/>
      <c r="N54" s="49"/>
      <c r="O54" s="49"/>
      <c r="P54" s="49"/>
      <c r="Q54" s="49"/>
      <c r="R54" s="46"/>
    </row>
    <row r="55" spans="1:18" x14ac:dyDescent="0.2">
      <c r="A55" s="19" t="s">
        <v>13</v>
      </c>
      <c r="B55" s="47"/>
      <c r="C55" s="47"/>
      <c r="D55" s="47"/>
      <c r="E55" s="47"/>
      <c r="F55" s="50"/>
      <c r="G55" s="21"/>
      <c r="H55" s="21"/>
      <c r="M55" s="19" t="s">
        <v>56</v>
      </c>
      <c r="N55" s="49"/>
      <c r="O55" s="49"/>
      <c r="P55" s="49"/>
      <c r="Q55" s="49"/>
      <c r="R55" s="46"/>
    </row>
    <row r="56" spans="1:18" x14ac:dyDescent="0.2">
      <c r="A56" s="19" t="s">
        <v>22</v>
      </c>
      <c r="B56" s="47"/>
      <c r="C56" s="47"/>
      <c r="D56" s="47"/>
      <c r="E56" s="47"/>
      <c r="F56" s="50"/>
      <c r="G56" s="21"/>
      <c r="H56" s="21"/>
    </row>
    <row r="57" spans="1:18" x14ac:dyDescent="0.2">
      <c r="A57" s="19" t="s">
        <v>56</v>
      </c>
      <c r="B57" s="47"/>
      <c r="C57" s="47"/>
      <c r="D57" s="47"/>
      <c r="E57" s="47"/>
      <c r="F57" s="50"/>
      <c r="G57" s="21"/>
      <c r="H57" s="21"/>
    </row>
    <row r="58" spans="1:18" x14ac:dyDescent="0.2">
      <c r="A58" s="27"/>
      <c r="B58" s="47"/>
      <c r="C58" s="47"/>
      <c r="D58" s="47"/>
      <c r="E58" s="47"/>
      <c r="F58" s="50"/>
      <c r="G58" s="21"/>
      <c r="H58" s="21"/>
    </row>
    <row r="59" spans="1:18" ht="15" x14ac:dyDescent="0.2">
      <c r="G59" s="6"/>
      <c r="H59"/>
    </row>
    <row r="60" spans="1:18" ht="15" x14ac:dyDescent="0.2">
      <c r="G60" s="6"/>
      <c r="H60"/>
    </row>
    <row r="61" spans="1:18" ht="15.75" x14ac:dyDescent="0.25">
      <c r="H61" s="5"/>
    </row>
    <row r="62" spans="1:18" x14ac:dyDescent="0.2">
      <c r="G62" s="44"/>
      <c r="H62" s="44"/>
      <c r="I62" s="32"/>
    </row>
    <row r="63" spans="1:18" x14ac:dyDescent="0.2">
      <c r="G63" s="21"/>
      <c r="H63" s="21"/>
    </row>
    <row r="64" spans="1:18" x14ac:dyDescent="0.2">
      <c r="G64" s="21"/>
      <c r="H64" s="21"/>
    </row>
    <row r="65" spans="7:10" x14ac:dyDescent="0.2">
      <c r="G65" s="21"/>
      <c r="H65" s="21"/>
    </row>
    <row r="66" spans="7:10" x14ac:dyDescent="0.2">
      <c r="G66" s="21"/>
      <c r="H66" s="21"/>
    </row>
    <row r="67" spans="7:10" x14ac:dyDescent="0.2">
      <c r="G67" s="21"/>
      <c r="H67" s="21"/>
    </row>
    <row r="68" spans="7:10" x14ac:dyDescent="0.2">
      <c r="G68" s="21"/>
      <c r="H68" s="21"/>
    </row>
    <row r="69" spans="7:10" x14ac:dyDescent="0.2">
      <c r="G69" s="21"/>
      <c r="H69" s="21"/>
    </row>
    <row r="70" spans="7:10" x14ac:dyDescent="0.2">
      <c r="G70" s="21"/>
      <c r="H70" s="21"/>
    </row>
    <row r="71" spans="7:10" x14ac:dyDescent="0.2">
      <c r="G71" s="21"/>
      <c r="H71" s="21"/>
    </row>
    <row r="72" spans="7:10" x14ac:dyDescent="0.2">
      <c r="G72" s="21"/>
      <c r="H72" s="21"/>
    </row>
    <row r="73" spans="7:10" x14ac:dyDescent="0.2">
      <c r="G73" s="21"/>
      <c r="H73" s="21"/>
    </row>
    <row r="74" spans="7:10" x14ac:dyDescent="0.2">
      <c r="G74" s="21"/>
      <c r="H74" s="21"/>
    </row>
    <row r="75" spans="7:10" x14ac:dyDescent="0.2">
      <c r="G75" s="21"/>
      <c r="H75" s="21"/>
    </row>
    <row r="76" spans="7:10" x14ac:dyDescent="0.2">
      <c r="G76" s="21"/>
      <c r="H76" s="21"/>
    </row>
    <row r="77" spans="7:10" x14ac:dyDescent="0.2">
      <c r="G77" s="21"/>
      <c r="H77" s="21"/>
    </row>
    <row r="78" spans="7:10" x14ac:dyDescent="0.2">
      <c r="G78" s="21"/>
      <c r="H78" s="21"/>
    </row>
    <row r="79" spans="7:10" x14ac:dyDescent="0.2">
      <c r="G79" s="21"/>
      <c r="H79" s="21"/>
    </row>
    <row r="80" spans="7:10" s="52" customFormat="1" x14ac:dyDescent="0.2">
      <c r="G80" s="21"/>
      <c r="H80" s="21"/>
      <c r="I80" s="19"/>
      <c r="J80" s="19"/>
    </row>
    <row r="81" spans="7:10" x14ac:dyDescent="0.2">
      <c r="G81" s="21"/>
      <c r="H81" s="21"/>
    </row>
    <row r="82" spans="7:10" s="27" customFormat="1" x14ac:dyDescent="0.2">
      <c r="G82" s="21"/>
      <c r="H82" s="21"/>
      <c r="I82" s="19"/>
      <c r="J82" s="19"/>
    </row>
    <row r="83" spans="7:10" s="27" customFormat="1" x14ac:dyDescent="0.2">
      <c r="G83" s="21"/>
      <c r="H83" s="21"/>
      <c r="I83" s="19"/>
      <c r="J83" s="19"/>
    </row>
    <row r="84" spans="7:10" s="27" customFormat="1" x14ac:dyDescent="0.2">
      <c r="G84" s="21"/>
      <c r="H84" s="21"/>
      <c r="I84" s="19"/>
      <c r="J84" s="19"/>
    </row>
    <row r="85" spans="7:10" s="27" customFormat="1" x14ac:dyDescent="0.2">
      <c r="G85" s="21"/>
      <c r="H85" s="21"/>
      <c r="I85" s="19"/>
      <c r="J85" s="19"/>
    </row>
    <row r="86" spans="7:10" x14ac:dyDescent="0.2">
      <c r="G86" s="21"/>
      <c r="H86" s="21"/>
    </row>
    <row r="87" spans="7:10" x14ac:dyDescent="0.2">
      <c r="G87" s="21"/>
      <c r="H87" s="21"/>
    </row>
    <row r="88" spans="7:10" x14ac:dyDescent="0.2">
      <c r="G88" s="21"/>
      <c r="H88" s="21"/>
    </row>
    <row r="89" spans="7:10" x14ac:dyDescent="0.2">
      <c r="G89" s="21"/>
      <c r="H89" s="21"/>
    </row>
    <row r="90" spans="7:10" x14ac:dyDescent="0.2">
      <c r="G90" s="21"/>
      <c r="H90" s="21"/>
    </row>
    <row r="91" spans="7:10" x14ac:dyDescent="0.2">
      <c r="G91" s="21"/>
      <c r="H91" s="21"/>
    </row>
    <row r="92" spans="7:10" x14ac:dyDescent="0.2">
      <c r="G92" s="21"/>
      <c r="H92" s="21"/>
    </row>
    <row r="93" spans="7:10" x14ac:dyDescent="0.2">
      <c r="G93" s="21"/>
      <c r="H93" s="21"/>
    </row>
    <row r="94" spans="7:10" x14ac:dyDescent="0.2">
      <c r="G94" s="21"/>
      <c r="H94" s="21"/>
    </row>
    <row r="95" spans="7:10" x14ac:dyDescent="0.2">
      <c r="G95" s="21"/>
      <c r="H95" s="21"/>
    </row>
    <row r="96" spans="7:10" x14ac:dyDescent="0.2">
      <c r="G96" s="21"/>
      <c r="H96" s="21"/>
    </row>
    <row r="97" spans="7:8" x14ac:dyDescent="0.2">
      <c r="G97" s="21"/>
      <c r="H97" s="21"/>
    </row>
    <row r="98" spans="7:8" x14ac:dyDescent="0.2">
      <c r="G98" s="21"/>
      <c r="H98" s="21"/>
    </row>
    <row r="99" spans="7:8" x14ac:dyDescent="0.2">
      <c r="G99" s="21"/>
      <c r="H99" s="21"/>
    </row>
    <row r="110" spans="7:8" s="19" customFormat="1" x14ac:dyDescent="0.2"/>
  </sheetData>
  <pageMargins left="0.75" right="0.75" top="1" bottom="1" header="0.5" footer="0.5"/>
  <pageSetup paperSize="9" orientation="landscape" r:id="rId1"/>
  <headerFooter alignWithMargins="0"/>
  <rowBreaks count="1" manualBreakCount="1">
    <brk id="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zoomScale="90" zoomScaleNormal="90" workbookViewId="0">
      <selection activeCell="Q3" sqref="Q3"/>
    </sheetView>
  </sheetViews>
  <sheetFormatPr defaultColWidth="8.85546875" defaultRowHeight="12.75" x14ac:dyDescent="0.2"/>
  <cols>
    <col min="1" max="1" width="8.7109375" style="32" customWidth="1"/>
    <col min="2" max="2" width="12.5703125" customWidth="1"/>
    <col min="3" max="3" width="7.7109375" customWidth="1"/>
    <col min="4" max="4" width="10.85546875" customWidth="1"/>
    <col min="5" max="5" width="8.7109375" customWidth="1"/>
    <col min="7" max="7" width="9.85546875" customWidth="1"/>
    <col min="8" max="9" width="12.5703125" customWidth="1"/>
    <col min="10" max="10" width="7.5703125" customWidth="1"/>
    <col min="11" max="13" width="6.7109375" customWidth="1"/>
    <col min="14" max="14" width="8.28515625" style="32" customWidth="1"/>
  </cols>
  <sheetData>
    <row r="1" spans="1:31" s="6" customFormat="1" ht="18" x14ac:dyDescent="0.25">
      <c r="A1" s="28" t="s">
        <v>23</v>
      </c>
      <c r="B1" s="5"/>
      <c r="C1" s="5"/>
      <c r="N1" s="5"/>
      <c r="Q1" s="28" t="s">
        <v>39</v>
      </c>
      <c r="R1" s="5"/>
      <c r="S1" s="5"/>
      <c r="AD1" s="5"/>
      <c r="AE1"/>
    </row>
    <row r="2" spans="1:31" s="6" customFormat="1" ht="18" x14ac:dyDescent="0.25">
      <c r="A2" s="28" t="s">
        <v>24</v>
      </c>
      <c r="B2" s="5"/>
      <c r="C2" s="5"/>
      <c r="N2" s="5"/>
      <c r="Q2" s="28" t="s">
        <v>24</v>
      </c>
      <c r="R2" s="5"/>
      <c r="S2" s="5"/>
      <c r="AD2" s="5"/>
      <c r="AE2"/>
    </row>
    <row r="3" spans="1:31" s="2" customFormat="1" ht="13.5" thickBot="1" x14ac:dyDescent="0.25">
      <c r="A3" s="19" t="s">
        <v>61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40"/>
      <c r="Q3" s="19" t="s">
        <v>61</v>
      </c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40"/>
      <c r="AE3"/>
    </row>
    <row r="4" spans="1:31" s="2" customFormat="1" ht="13.5" thickBot="1" x14ac:dyDescent="0.25">
      <c r="A4" s="54"/>
      <c r="B4" s="91" t="s">
        <v>25</v>
      </c>
      <c r="C4" s="92"/>
      <c r="D4" s="92"/>
      <c r="E4" s="92"/>
      <c r="F4" s="93"/>
      <c r="G4" s="96" t="s">
        <v>26</v>
      </c>
      <c r="H4" s="92"/>
      <c r="I4" s="92"/>
      <c r="J4" s="92"/>
      <c r="K4" s="92"/>
      <c r="L4" s="93"/>
      <c r="M4" s="94" t="s">
        <v>27</v>
      </c>
      <c r="N4" s="94" t="s">
        <v>57</v>
      </c>
      <c r="O4" s="94" t="s">
        <v>8</v>
      </c>
      <c r="Q4" s="54"/>
      <c r="R4" s="91" t="s">
        <v>25</v>
      </c>
      <c r="S4" s="92"/>
      <c r="T4" s="92"/>
      <c r="U4" s="92"/>
      <c r="V4" s="93"/>
      <c r="W4" s="91" t="s">
        <v>26</v>
      </c>
      <c r="X4" s="92"/>
      <c r="Y4" s="92"/>
      <c r="Z4" s="92"/>
      <c r="AA4" s="92"/>
      <c r="AB4" s="93"/>
      <c r="AC4" s="94" t="s">
        <v>27</v>
      </c>
      <c r="AD4" s="94" t="s">
        <v>57</v>
      </c>
      <c r="AE4" s="94" t="s">
        <v>8</v>
      </c>
    </row>
    <row r="5" spans="1:31" s="2" customFormat="1" ht="13.5" thickBot="1" x14ac:dyDescent="0.25">
      <c r="A5" s="55" t="s">
        <v>0</v>
      </c>
      <c r="B5" s="56" t="s">
        <v>28</v>
      </c>
      <c r="C5" s="57" t="s">
        <v>29</v>
      </c>
      <c r="D5" s="57" t="s">
        <v>30</v>
      </c>
      <c r="E5" s="57" t="s">
        <v>31</v>
      </c>
      <c r="F5" s="58" t="s">
        <v>32</v>
      </c>
      <c r="G5" s="56" t="s">
        <v>33</v>
      </c>
      <c r="H5" s="57" t="s">
        <v>34</v>
      </c>
      <c r="I5" s="57" t="s">
        <v>6</v>
      </c>
      <c r="J5" s="57" t="s">
        <v>35</v>
      </c>
      <c r="K5" s="57" t="s">
        <v>36</v>
      </c>
      <c r="L5" s="58" t="s">
        <v>37</v>
      </c>
      <c r="M5" s="95"/>
      <c r="N5" s="95"/>
      <c r="O5" s="95"/>
      <c r="Q5" s="55" t="s">
        <v>0</v>
      </c>
      <c r="R5" s="56" t="s">
        <v>28</v>
      </c>
      <c r="S5" s="57" t="s">
        <v>29</v>
      </c>
      <c r="T5" s="57" t="s">
        <v>30</v>
      </c>
      <c r="U5" s="57" t="s">
        <v>31</v>
      </c>
      <c r="V5" s="58" t="s">
        <v>32</v>
      </c>
      <c r="W5" s="56" t="s">
        <v>33</v>
      </c>
      <c r="X5" s="57" t="s">
        <v>34</v>
      </c>
      <c r="Y5" s="57" t="s">
        <v>6</v>
      </c>
      <c r="Z5" s="57" t="s">
        <v>35</v>
      </c>
      <c r="AA5" s="57" t="s">
        <v>36</v>
      </c>
      <c r="AB5" s="58" t="s">
        <v>37</v>
      </c>
      <c r="AC5" s="95"/>
      <c r="AD5" s="95"/>
      <c r="AE5" s="95"/>
    </row>
    <row r="6" spans="1:31" s="2" customFormat="1" x14ac:dyDescent="0.2">
      <c r="A6" s="59">
        <v>1985</v>
      </c>
      <c r="B6" s="60">
        <v>192</v>
      </c>
      <c r="C6" s="60">
        <v>40</v>
      </c>
      <c r="D6" s="60">
        <v>13</v>
      </c>
      <c r="E6" s="60">
        <v>24</v>
      </c>
      <c r="F6" s="60">
        <v>70</v>
      </c>
      <c r="G6" s="60">
        <v>170</v>
      </c>
      <c r="H6" s="60">
        <v>95</v>
      </c>
      <c r="I6" s="60">
        <v>105</v>
      </c>
      <c r="J6" s="60">
        <v>4</v>
      </c>
      <c r="K6" s="60">
        <v>14</v>
      </c>
      <c r="L6" s="60">
        <v>0</v>
      </c>
      <c r="M6" s="60">
        <v>81</v>
      </c>
      <c r="O6" s="61">
        <v>808</v>
      </c>
      <c r="Q6" s="32">
        <v>1985</v>
      </c>
      <c r="R6" s="62">
        <v>777</v>
      </c>
      <c r="S6" s="62">
        <v>180</v>
      </c>
      <c r="T6" s="62">
        <v>180</v>
      </c>
      <c r="U6" s="62">
        <v>422</v>
      </c>
      <c r="V6" s="62">
        <v>693</v>
      </c>
      <c r="W6" s="62">
        <v>1348</v>
      </c>
      <c r="X6" s="62">
        <v>771</v>
      </c>
      <c r="Y6" s="62">
        <v>655</v>
      </c>
      <c r="Z6" s="62">
        <v>3</v>
      </c>
      <c r="AA6" s="62">
        <v>75</v>
      </c>
      <c r="AB6" s="62">
        <v>0</v>
      </c>
      <c r="AC6" s="62">
        <v>710</v>
      </c>
      <c r="AD6" s="32"/>
      <c r="AE6" s="22">
        <v>5814</v>
      </c>
    </row>
    <row r="7" spans="1:31" x14ac:dyDescent="0.2">
      <c r="A7" s="32">
        <v>1986</v>
      </c>
      <c r="B7">
        <v>172</v>
      </c>
      <c r="C7">
        <v>31</v>
      </c>
      <c r="D7">
        <v>13</v>
      </c>
      <c r="E7">
        <v>32</v>
      </c>
      <c r="F7">
        <v>75</v>
      </c>
      <c r="G7">
        <v>187</v>
      </c>
      <c r="H7">
        <v>100</v>
      </c>
      <c r="I7">
        <v>143</v>
      </c>
      <c r="J7">
        <v>0</v>
      </c>
      <c r="K7">
        <v>13</v>
      </c>
      <c r="L7">
        <v>1</v>
      </c>
      <c r="M7">
        <v>77</v>
      </c>
      <c r="O7" s="32">
        <v>844</v>
      </c>
      <c r="Q7" s="32">
        <v>1986</v>
      </c>
      <c r="R7" s="21">
        <v>666</v>
      </c>
      <c r="S7" s="21">
        <v>168</v>
      </c>
      <c r="T7" s="21">
        <v>198</v>
      </c>
      <c r="U7" s="21">
        <v>447</v>
      </c>
      <c r="V7" s="21">
        <v>679</v>
      </c>
      <c r="W7" s="21">
        <v>1497</v>
      </c>
      <c r="X7" s="21">
        <v>759</v>
      </c>
      <c r="Y7" s="21">
        <v>662</v>
      </c>
      <c r="Z7" s="21">
        <v>15</v>
      </c>
      <c r="AA7" s="21">
        <v>85</v>
      </c>
      <c r="AB7" s="21">
        <v>5</v>
      </c>
      <c r="AC7" s="21">
        <v>623</v>
      </c>
      <c r="AD7" s="32"/>
      <c r="AE7" s="22">
        <v>5804</v>
      </c>
    </row>
    <row r="8" spans="1:31" x14ac:dyDescent="0.2">
      <c r="A8" s="32">
        <v>1987</v>
      </c>
      <c r="B8">
        <v>157</v>
      </c>
      <c r="C8">
        <v>42</v>
      </c>
      <c r="D8">
        <v>14</v>
      </c>
      <c r="E8">
        <v>32</v>
      </c>
      <c r="F8">
        <v>66</v>
      </c>
      <c r="G8">
        <v>176</v>
      </c>
      <c r="H8">
        <v>73</v>
      </c>
      <c r="I8">
        <v>134</v>
      </c>
      <c r="J8">
        <v>0</v>
      </c>
      <c r="K8">
        <v>12</v>
      </c>
      <c r="L8">
        <v>0</v>
      </c>
      <c r="M8">
        <v>81</v>
      </c>
      <c r="O8" s="32">
        <v>787</v>
      </c>
      <c r="Q8" s="32">
        <v>1987</v>
      </c>
      <c r="R8" s="21">
        <v>601</v>
      </c>
      <c r="S8" s="21">
        <v>216</v>
      </c>
      <c r="T8" s="21">
        <v>148</v>
      </c>
      <c r="U8" s="21">
        <v>367</v>
      </c>
      <c r="V8" s="21">
        <v>669</v>
      </c>
      <c r="W8" s="21">
        <v>1447</v>
      </c>
      <c r="X8" s="21">
        <v>635</v>
      </c>
      <c r="Y8" s="21">
        <v>645</v>
      </c>
      <c r="Z8" s="21">
        <v>12</v>
      </c>
      <c r="AA8" s="21">
        <v>78</v>
      </c>
      <c r="AB8" s="21">
        <v>1</v>
      </c>
      <c r="AC8" s="21">
        <v>604</v>
      </c>
      <c r="AD8" s="32"/>
      <c r="AE8" s="22">
        <v>5423</v>
      </c>
    </row>
    <row r="9" spans="1:31" x14ac:dyDescent="0.2">
      <c r="A9" s="32">
        <v>1988</v>
      </c>
      <c r="B9">
        <v>206</v>
      </c>
      <c r="C9">
        <v>41</v>
      </c>
      <c r="D9">
        <v>10</v>
      </c>
      <c r="E9">
        <v>25</v>
      </c>
      <c r="F9">
        <v>67</v>
      </c>
      <c r="G9">
        <v>180</v>
      </c>
      <c r="H9">
        <v>76</v>
      </c>
      <c r="I9">
        <v>129</v>
      </c>
      <c r="J9">
        <v>2</v>
      </c>
      <c r="K9">
        <v>11</v>
      </c>
      <c r="L9">
        <v>0</v>
      </c>
      <c r="M9">
        <v>66</v>
      </c>
      <c r="O9" s="32">
        <v>813</v>
      </c>
      <c r="Q9" s="32">
        <v>1988</v>
      </c>
      <c r="R9" s="21">
        <v>816</v>
      </c>
      <c r="S9" s="21">
        <v>195</v>
      </c>
      <c r="T9" s="21">
        <v>173</v>
      </c>
      <c r="U9" s="21">
        <v>382</v>
      </c>
      <c r="V9" s="21">
        <v>627</v>
      </c>
      <c r="W9" s="21">
        <v>1550</v>
      </c>
      <c r="X9" s="21">
        <v>700</v>
      </c>
      <c r="Y9" s="21">
        <v>659</v>
      </c>
      <c r="Z9" s="21">
        <v>19</v>
      </c>
      <c r="AA9" s="21">
        <v>95</v>
      </c>
      <c r="AB9" s="21">
        <v>3</v>
      </c>
      <c r="AC9" s="21">
        <v>650</v>
      </c>
      <c r="AD9" s="32"/>
      <c r="AE9" s="22">
        <v>5869</v>
      </c>
    </row>
    <row r="10" spans="1:31" x14ac:dyDescent="0.2">
      <c r="A10" s="32">
        <v>1989</v>
      </c>
      <c r="B10">
        <v>170</v>
      </c>
      <c r="C10">
        <v>40</v>
      </c>
      <c r="D10">
        <v>11</v>
      </c>
      <c r="E10">
        <v>24</v>
      </c>
      <c r="F10">
        <v>73</v>
      </c>
      <c r="G10">
        <v>262</v>
      </c>
      <c r="H10">
        <v>94</v>
      </c>
      <c r="I10">
        <v>142</v>
      </c>
      <c r="J10">
        <v>3</v>
      </c>
      <c r="K10">
        <v>6</v>
      </c>
      <c r="L10">
        <v>1</v>
      </c>
      <c r="M10">
        <v>78</v>
      </c>
      <c r="O10" s="32">
        <v>904</v>
      </c>
      <c r="Q10" s="32">
        <v>1989</v>
      </c>
      <c r="R10" s="21">
        <v>580</v>
      </c>
      <c r="S10" s="21">
        <v>202</v>
      </c>
      <c r="T10" s="21">
        <v>208</v>
      </c>
      <c r="U10" s="21">
        <v>365</v>
      </c>
      <c r="V10" s="21">
        <v>601</v>
      </c>
      <c r="W10" s="21">
        <v>1738</v>
      </c>
      <c r="X10" s="21">
        <v>754</v>
      </c>
      <c r="Y10" s="21">
        <v>680</v>
      </c>
      <c r="Z10" s="21">
        <v>12</v>
      </c>
      <c r="AA10" s="21">
        <v>74</v>
      </c>
      <c r="AB10" s="21">
        <v>1</v>
      </c>
      <c r="AC10" s="21">
        <v>575</v>
      </c>
      <c r="AD10" s="32"/>
      <c r="AE10" s="22">
        <v>5790</v>
      </c>
    </row>
    <row r="11" spans="1:31" x14ac:dyDescent="0.2">
      <c r="A11" s="32">
        <v>1990</v>
      </c>
      <c r="B11">
        <v>170</v>
      </c>
      <c r="C11">
        <v>25</v>
      </c>
      <c r="D11">
        <v>7</v>
      </c>
      <c r="E11">
        <v>23</v>
      </c>
      <c r="F11">
        <v>47</v>
      </c>
      <c r="G11">
        <v>220</v>
      </c>
      <c r="H11">
        <v>77</v>
      </c>
      <c r="I11">
        <v>124</v>
      </c>
      <c r="J11">
        <v>0</v>
      </c>
      <c r="K11">
        <v>10</v>
      </c>
      <c r="L11">
        <v>0</v>
      </c>
      <c r="M11">
        <v>69</v>
      </c>
      <c r="O11" s="32">
        <v>772</v>
      </c>
      <c r="Q11" s="46">
        <v>1990</v>
      </c>
      <c r="R11" s="21">
        <v>627</v>
      </c>
      <c r="S11" s="21">
        <v>154</v>
      </c>
      <c r="T11" s="21">
        <v>212</v>
      </c>
      <c r="U11" s="21">
        <v>357</v>
      </c>
      <c r="V11" s="21">
        <v>570</v>
      </c>
      <c r="W11" s="21">
        <v>1528</v>
      </c>
      <c r="X11" s="21">
        <v>748</v>
      </c>
      <c r="Y11" s="21">
        <v>600</v>
      </c>
      <c r="Z11" s="21">
        <v>19</v>
      </c>
      <c r="AA11" s="21">
        <v>70</v>
      </c>
      <c r="AB11" s="21">
        <v>3</v>
      </c>
      <c r="AC11" s="21">
        <v>613</v>
      </c>
      <c r="AD11" s="32"/>
      <c r="AE11" s="22">
        <v>5501</v>
      </c>
    </row>
    <row r="12" spans="1:31" x14ac:dyDescent="0.2">
      <c r="A12" s="32">
        <v>1991</v>
      </c>
      <c r="B12">
        <v>128</v>
      </c>
      <c r="C12">
        <v>30</v>
      </c>
      <c r="D12">
        <v>13</v>
      </c>
      <c r="E12">
        <v>26</v>
      </c>
      <c r="F12">
        <v>56</v>
      </c>
      <c r="G12">
        <v>223</v>
      </c>
      <c r="H12">
        <v>62</v>
      </c>
      <c r="I12">
        <v>118</v>
      </c>
      <c r="J12">
        <v>2</v>
      </c>
      <c r="K12">
        <v>18</v>
      </c>
      <c r="L12">
        <v>0</v>
      </c>
      <c r="M12">
        <v>69</v>
      </c>
      <c r="O12" s="32">
        <v>745</v>
      </c>
      <c r="Q12" s="46">
        <v>1991</v>
      </c>
      <c r="R12" s="21">
        <v>496</v>
      </c>
      <c r="S12" s="21">
        <v>137</v>
      </c>
      <c r="T12" s="21">
        <v>152</v>
      </c>
      <c r="U12" s="21">
        <v>259</v>
      </c>
      <c r="V12" s="21">
        <v>517</v>
      </c>
      <c r="W12" s="21">
        <v>1374</v>
      </c>
      <c r="X12" s="21">
        <v>729</v>
      </c>
      <c r="Y12" s="21">
        <v>495</v>
      </c>
      <c r="Z12" s="21">
        <v>24</v>
      </c>
      <c r="AA12" s="21">
        <v>86</v>
      </c>
      <c r="AB12" s="21">
        <v>3</v>
      </c>
      <c r="AC12" s="21">
        <v>560</v>
      </c>
      <c r="AD12" s="32"/>
      <c r="AE12" s="22">
        <v>4832</v>
      </c>
    </row>
    <row r="13" spans="1:31" x14ac:dyDescent="0.2">
      <c r="A13" s="32">
        <v>1992</v>
      </c>
      <c r="B13">
        <v>145</v>
      </c>
      <c r="C13">
        <v>36</v>
      </c>
      <c r="D13">
        <v>7</v>
      </c>
      <c r="E13">
        <v>21</v>
      </c>
      <c r="F13">
        <v>43</v>
      </c>
      <c r="G13">
        <v>219</v>
      </c>
      <c r="H13">
        <v>80</v>
      </c>
      <c r="I13">
        <v>118</v>
      </c>
      <c r="J13">
        <v>2</v>
      </c>
      <c r="K13">
        <v>12</v>
      </c>
      <c r="L13">
        <v>3</v>
      </c>
      <c r="M13">
        <v>73</v>
      </c>
      <c r="O13" s="32">
        <v>759</v>
      </c>
      <c r="Q13" s="46">
        <v>1992</v>
      </c>
      <c r="R13" s="21">
        <v>560</v>
      </c>
      <c r="S13" s="21">
        <v>131</v>
      </c>
      <c r="T13" s="21">
        <v>157</v>
      </c>
      <c r="U13" s="21">
        <v>323</v>
      </c>
      <c r="V13" s="21">
        <v>503</v>
      </c>
      <c r="W13" s="21">
        <v>1197</v>
      </c>
      <c r="X13" s="21">
        <v>664</v>
      </c>
      <c r="Y13" s="21">
        <v>474</v>
      </c>
      <c r="Z13" s="21">
        <v>21</v>
      </c>
      <c r="AA13" s="21">
        <v>86</v>
      </c>
      <c r="AB13" s="21">
        <v>8</v>
      </c>
      <c r="AC13" s="21">
        <v>581</v>
      </c>
      <c r="AD13" s="32"/>
      <c r="AE13" s="22">
        <v>4705</v>
      </c>
    </row>
    <row r="14" spans="1:31" x14ac:dyDescent="0.2">
      <c r="A14" s="32">
        <v>1993</v>
      </c>
      <c r="B14">
        <v>141</v>
      </c>
      <c r="C14">
        <v>24</v>
      </c>
      <c r="D14">
        <v>11</v>
      </c>
      <c r="E14">
        <v>24</v>
      </c>
      <c r="F14">
        <v>49</v>
      </c>
      <c r="G14">
        <v>163</v>
      </c>
      <c r="H14">
        <v>66</v>
      </c>
      <c r="I14">
        <v>89</v>
      </c>
      <c r="J14">
        <v>4</v>
      </c>
      <c r="K14">
        <v>8</v>
      </c>
      <c r="L14">
        <v>1</v>
      </c>
      <c r="M14">
        <v>52</v>
      </c>
      <c r="O14" s="32">
        <v>632</v>
      </c>
      <c r="Q14" s="46">
        <v>1993</v>
      </c>
      <c r="R14" s="21">
        <v>511</v>
      </c>
      <c r="S14" s="21">
        <v>122</v>
      </c>
      <c r="T14" s="21">
        <v>198</v>
      </c>
      <c r="U14" s="21">
        <v>291</v>
      </c>
      <c r="V14" s="21">
        <v>405</v>
      </c>
      <c r="W14" s="21">
        <v>1117</v>
      </c>
      <c r="X14" s="21">
        <v>601</v>
      </c>
      <c r="Y14" s="21">
        <v>439</v>
      </c>
      <c r="Z14" s="21">
        <v>23</v>
      </c>
      <c r="AA14" s="21">
        <v>66</v>
      </c>
      <c r="AB14" s="21">
        <v>1</v>
      </c>
      <c r="AC14" s="21">
        <v>560</v>
      </c>
      <c r="AD14" s="32"/>
      <c r="AE14" s="22">
        <v>4334</v>
      </c>
    </row>
    <row r="15" spans="1:31" x14ac:dyDescent="0.2">
      <c r="A15" s="32" t="s">
        <v>11</v>
      </c>
      <c r="B15">
        <v>121</v>
      </c>
      <c r="C15">
        <v>27</v>
      </c>
      <c r="D15">
        <v>4</v>
      </c>
      <c r="E15">
        <v>22</v>
      </c>
      <c r="F15">
        <v>30</v>
      </c>
      <c r="G15">
        <v>193</v>
      </c>
      <c r="H15">
        <v>45</v>
      </c>
      <c r="I15">
        <v>82</v>
      </c>
      <c r="J15">
        <v>0</v>
      </c>
      <c r="K15">
        <v>9</v>
      </c>
      <c r="L15" s="19">
        <v>0</v>
      </c>
      <c r="M15">
        <v>56</v>
      </c>
      <c r="O15" s="32">
        <v>589</v>
      </c>
      <c r="Q15" s="46">
        <v>1994</v>
      </c>
      <c r="R15" s="21">
        <v>466</v>
      </c>
      <c r="S15" s="21">
        <v>128</v>
      </c>
      <c r="T15" s="21">
        <v>181</v>
      </c>
      <c r="U15" s="21">
        <v>312</v>
      </c>
      <c r="V15" s="21">
        <v>397</v>
      </c>
      <c r="W15" s="21">
        <v>1020</v>
      </c>
      <c r="X15" s="21">
        <v>579</v>
      </c>
      <c r="Y15" s="21">
        <v>405</v>
      </c>
      <c r="Z15" s="21">
        <v>21</v>
      </c>
      <c r="AA15" s="21">
        <v>66</v>
      </c>
      <c r="AB15" s="21">
        <v>1</v>
      </c>
      <c r="AC15" s="21">
        <v>645</v>
      </c>
      <c r="AD15" s="32"/>
      <c r="AE15" s="22">
        <v>4221</v>
      </c>
    </row>
    <row r="16" spans="1:31" x14ac:dyDescent="0.2">
      <c r="A16" s="32">
        <v>1995</v>
      </c>
      <c r="B16">
        <v>136</v>
      </c>
      <c r="C16">
        <v>17</v>
      </c>
      <c r="D16">
        <v>8</v>
      </c>
      <c r="E16">
        <v>25</v>
      </c>
      <c r="F16">
        <v>43</v>
      </c>
      <c r="G16">
        <v>169</v>
      </c>
      <c r="H16">
        <v>49</v>
      </c>
      <c r="I16">
        <v>66</v>
      </c>
      <c r="J16">
        <v>3</v>
      </c>
      <c r="K16">
        <v>9</v>
      </c>
      <c r="L16" s="19">
        <v>0</v>
      </c>
      <c r="M16">
        <v>47</v>
      </c>
      <c r="O16" s="32">
        <v>572</v>
      </c>
      <c r="Q16" s="46">
        <v>1995</v>
      </c>
      <c r="R16" s="21">
        <v>458</v>
      </c>
      <c r="S16" s="21">
        <v>96</v>
      </c>
      <c r="T16" s="21">
        <v>175</v>
      </c>
      <c r="U16" s="21">
        <v>281</v>
      </c>
      <c r="V16" s="21">
        <v>435</v>
      </c>
      <c r="W16" s="21">
        <v>935</v>
      </c>
      <c r="X16" s="21">
        <v>563</v>
      </c>
      <c r="Y16" s="21">
        <v>394</v>
      </c>
      <c r="Z16" s="21">
        <v>27</v>
      </c>
      <c r="AA16" s="21">
        <v>77</v>
      </c>
      <c r="AB16" s="21">
        <v>2</v>
      </c>
      <c r="AC16" s="21">
        <v>522</v>
      </c>
      <c r="AD16" s="32"/>
      <c r="AE16" s="22">
        <v>3965</v>
      </c>
    </row>
    <row r="17" spans="1:31" x14ac:dyDescent="0.2">
      <c r="A17" s="32">
        <v>1996</v>
      </c>
      <c r="B17">
        <v>108</v>
      </c>
      <c r="C17">
        <v>20</v>
      </c>
      <c r="D17">
        <v>4</v>
      </c>
      <c r="E17">
        <v>19</v>
      </c>
      <c r="F17">
        <v>54</v>
      </c>
      <c r="G17">
        <v>153</v>
      </c>
      <c r="H17">
        <v>44</v>
      </c>
      <c r="I17">
        <v>73</v>
      </c>
      <c r="J17">
        <v>1</v>
      </c>
      <c r="K17">
        <v>10</v>
      </c>
      <c r="L17" s="19">
        <v>0</v>
      </c>
      <c r="M17">
        <v>51</v>
      </c>
      <c r="O17" s="32">
        <v>537</v>
      </c>
      <c r="Q17" s="46">
        <v>1996</v>
      </c>
      <c r="R17" s="21">
        <v>423</v>
      </c>
      <c r="S17" s="21">
        <v>128</v>
      </c>
      <c r="T17" s="21">
        <v>147</v>
      </c>
      <c r="U17" s="21">
        <v>240</v>
      </c>
      <c r="V17" s="21">
        <v>389</v>
      </c>
      <c r="W17" s="21">
        <v>957</v>
      </c>
      <c r="X17" s="21">
        <v>467</v>
      </c>
      <c r="Y17" s="21">
        <v>373</v>
      </c>
      <c r="Z17" s="21">
        <v>27</v>
      </c>
      <c r="AA17" s="21">
        <v>66</v>
      </c>
      <c r="AB17" s="21">
        <v>3</v>
      </c>
      <c r="AC17" s="21">
        <v>617</v>
      </c>
      <c r="AD17" s="32"/>
      <c r="AE17" s="22">
        <v>3837</v>
      </c>
    </row>
    <row r="18" spans="1:31" x14ac:dyDescent="0.2">
      <c r="A18" s="32">
        <v>1997</v>
      </c>
      <c r="B18">
        <v>130</v>
      </c>
      <c r="C18">
        <v>17</v>
      </c>
      <c r="D18">
        <v>6</v>
      </c>
      <c r="E18">
        <v>17</v>
      </c>
      <c r="F18">
        <v>32</v>
      </c>
      <c r="G18">
        <v>168</v>
      </c>
      <c r="H18">
        <v>47</v>
      </c>
      <c r="I18">
        <v>69</v>
      </c>
      <c r="J18">
        <v>4</v>
      </c>
      <c r="K18">
        <v>11</v>
      </c>
      <c r="L18" s="19">
        <v>0</v>
      </c>
      <c r="M18">
        <v>40</v>
      </c>
      <c r="O18" s="32">
        <v>541</v>
      </c>
      <c r="Q18" s="46">
        <v>1997</v>
      </c>
      <c r="R18" s="47">
        <v>421</v>
      </c>
      <c r="S18" s="47">
        <v>121</v>
      </c>
      <c r="T18" s="47">
        <v>170</v>
      </c>
      <c r="U18" s="47">
        <v>229</v>
      </c>
      <c r="V18" s="47">
        <v>448</v>
      </c>
      <c r="W18" s="47">
        <v>1015</v>
      </c>
      <c r="X18" s="47">
        <v>530</v>
      </c>
      <c r="Y18" s="47">
        <v>318</v>
      </c>
      <c r="Z18" s="47">
        <v>28</v>
      </c>
      <c r="AA18" s="47">
        <v>62</v>
      </c>
      <c r="AB18" s="47">
        <v>1</v>
      </c>
      <c r="AC18" s="47">
        <v>574</v>
      </c>
      <c r="AD18" s="32"/>
      <c r="AE18" s="50">
        <v>3917</v>
      </c>
    </row>
    <row r="19" spans="1:31" x14ac:dyDescent="0.2">
      <c r="A19" s="32">
        <v>1998</v>
      </c>
      <c r="B19">
        <v>112</v>
      </c>
      <c r="C19">
        <v>23</v>
      </c>
      <c r="D19">
        <v>9</v>
      </c>
      <c r="E19">
        <v>21</v>
      </c>
      <c r="F19">
        <v>30</v>
      </c>
      <c r="G19">
        <v>156</v>
      </c>
      <c r="H19">
        <v>53</v>
      </c>
      <c r="I19">
        <v>67</v>
      </c>
      <c r="J19">
        <v>1</v>
      </c>
      <c r="K19">
        <v>15</v>
      </c>
      <c r="L19" s="19">
        <v>0</v>
      </c>
      <c r="M19">
        <v>44</v>
      </c>
      <c r="O19" s="32">
        <v>531</v>
      </c>
      <c r="Q19" s="46">
        <v>1998</v>
      </c>
      <c r="R19" s="47">
        <v>442</v>
      </c>
      <c r="S19" s="47">
        <v>123</v>
      </c>
      <c r="T19" s="47">
        <v>204</v>
      </c>
      <c r="U19" s="47">
        <v>268</v>
      </c>
      <c r="V19" s="47">
        <v>419</v>
      </c>
      <c r="W19" s="47">
        <v>1005</v>
      </c>
      <c r="X19" s="47">
        <v>476</v>
      </c>
      <c r="Y19" s="47">
        <v>365</v>
      </c>
      <c r="Z19" s="47">
        <v>25</v>
      </c>
      <c r="AA19" s="47">
        <v>91</v>
      </c>
      <c r="AB19" s="47">
        <v>4</v>
      </c>
      <c r="AC19" s="47">
        <v>461</v>
      </c>
      <c r="AD19" s="32"/>
      <c r="AE19" s="50">
        <v>3883</v>
      </c>
    </row>
    <row r="20" spans="1:31" x14ac:dyDescent="0.2">
      <c r="A20" s="46">
        <v>1999</v>
      </c>
      <c r="B20">
        <v>134</v>
      </c>
      <c r="C20">
        <v>12</v>
      </c>
      <c r="D20">
        <v>4</v>
      </c>
      <c r="E20">
        <v>26</v>
      </c>
      <c r="F20">
        <v>35</v>
      </c>
      <c r="G20">
        <v>181</v>
      </c>
      <c r="H20">
        <v>35</v>
      </c>
      <c r="I20">
        <v>79</v>
      </c>
      <c r="J20">
        <v>3</v>
      </c>
      <c r="K20">
        <v>11</v>
      </c>
      <c r="L20" s="19">
        <v>0</v>
      </c>
      <c r="M20">
        <v>60</v>
      </c>
      <c r="O20" s="32">
        <v>580</v>
      </c>
      <c r="Q20" s="46">
        <v>1999</v>
      </c>
      <c r="R20" s="47">
        <v>435</v>
      </c>
      <c r="S20" s="47">
        <v>128</v>
      </c>
      <c r="T20" s="47">
        <v>188</v>
      </c>
      <c r="U20" s="47">
        <v>293</v>
      </c>
      <c r="V20" s="47">
        <v>484</v>
      </c>
      <c r="W20" s="47">
        <v>1098</v>
      </c>
      <c r="X20" s="47">
        <v>477</v>
      </c>
      <c r="Y20" s="47">
        <v>339</v>
      </c>
      <c r="Z20" s="47">
        <v>31</v>
      </c>
      <c r="AA20" s="47">
        <v>105</v>
      </c>
      <c r="AB20" s="47">
        <v>2</v>
      </c>
      <c r="AC20" s="47">
        <v>463</v>
      </c>
      <c r="AD20" s="32"/>
      <c r="AE20" s="50">
        <v>4043</v>
      </c>
    </row>
    <row r="21" spans="1:31" x14ac:dyDescent="0.2">
      <c r="A21" s="44">
        <v>2000</v>
      </c>
      <c r="B21" s="21">
        <v>154</v>
      </c>
      <c r="C21" s="21">
        <v>25</v>
      </c>
      <c r="D21" s="21">
        <v>7</v>
      </c>
      <c r="E21" s="21">
        <v>23</v>
      </c>
      <c r="F21" s="21">
        <v>26</v>
      </c>
      <c r="G21" s="21">
        <v>179</v>
      </c>
      <c r="H21" s="21">
        <v>41</v>
      </c>
      <c r="I21" s="21">
        <v>70</v>
      </c>
      <c r="J21" s="19">
        <v>0</v>
      </c>
      <c r="K21" s="19">
        <v>8</v>
      </c>
      <c r="L21" s="19">
        <v>0</v>
      </c>
      <c r="M21" s="19">
        <v>58</v>
      </c>
      <c r="O21" s="22">
        <v>591</v>
      </c>
      <c r="Q21" s="44">
        <v>2000</v>
      </c>
      <c r="R21" s="47">
        <v>448</v>
      </c>
      <c r="S21" s="47">
        <v>102</v>
      </c>
      <c r="T21" s="47">
        <v>223</v>
      </c>
      <c r="U21" s="47">
        <v>347</v>
      </c>
      <c r="V21" s="47">
        <v>450</v>
      </c>
      <c r="W21" s="47">
        <v>1092</v>
      </c>
      <c r="X21" s="47">
        <v>471</v>
      </c>
      <c r="Y21" s="47">
        <v>377</v>
      </c>
      <c r="Z21" s="49">
        <v>29</v>
      </c>
      <c r="AA21" s="49">
        <v>84</v>
      </c>
      <c r="AB21" s="49">
        <v>1</v>
      </c>
      <c r="AC21" s="49">
        <v>480</v>
      </c>
      <c r="AD21" s="32"/>
      <c r="AE21" s="50">
        <v>4104</v>
      </c>
    </row>
    <row r="22" spans="1:31" x14ac:dyDescent="0.2">
      <c r="A22" s="46">
        <v>2001</v>
      </c>
      <c r="B22" s="21">
        <v>140</v>
      </c>
      <c r="C22" s="21">
        <v>27</v>
      </c>
      <c r="D22" s="21">
        <v>9</v>
      </c>
      <c r="E22" s="21">
        <v>16</v>
      </c>
      <c r="F22" s="21">
        <v>33</v>
      </c>
      <c r="G22" s="21">
        <v>177</v>
      </c>
      <c r="H22" s="21">
        <v>34</v>
      </c>
      <c r="I22" s="21">
        <v>80</v>
      </c>
      <c r="J22" s="19">
        <v>2</v>
      </c>
      <c r="K22" s="19">
        <v>12</v>
      </c>
      <c r="L22" s="19">
        <v>0</v>
      </c>
      <c r="M22" s="19">
        <v>53</v>
      </c>
      <c r="O22" s="22">
        <v>583</v>
      </c>
      <c r="Q22" s="46">
        <v>2001</v>
      </c>
      <c r="R22" s="47">
        <v>369</v>
      </c>
      <c r="S22" s="47">
        <v>113</v>
      </c>
      <c r="T22" s="47">
        <v>268</v>
      </c>
      <c r="U22" s="47">
        <v>339</v>
      </c>
      <c r="V22" s="47">
        <v>467</v>
      </c>
      <c r="W22" s="47">
        <v>1164</v>
      </c>
      <c r="X22" s="47">
        <v>447</v>
      </c>
      <c r="Y22" s="47">
        <v>338</v>
      </c>
      <c r="Z22" s="49">
        <v>30</v>
      </c>
      <c r="AA22" s="49">
        <v>65</v>
      </c>
      <c r="AB22" s="49">
        <v>0</v>
      </c>
      <c r="AC22" s="49">
        <v>456</v>
      </c>
      <c r="AD22" s="32"/>
      <c r="AE22" s="50">
        <v>4056</v>
      </c>
    </row>
    <row r="23" spans="1:31" x14ac:dyDescent="0.2">
      <c r="A23" s="46">
        <v>2002</v>
      </c>
      <c r="B23" s="21">
        <v>143</v>
      </c>
      <c r="C23" s="21">
        <v>22</v>
      </c>
      <c r="D23" s="21">
        <v>11</v>
      </c>
      <c r="E23" s="21">
        <v>13</v>
      </c>
      <c r="F23" s="21">
        <v>56</v>
      </c>
      <c r="G23" s="21">
        <v>165</v>
      </c>
      <c r="H23" s="21">
        <v>36</v>
      </c>
      <c r="I23" s="21">
        <v>56</v>
      </c>
      <c r="J23" s="21">
        <v>1</v>
      </c>
      <c r="K23" s="21">
        <v>7</v>
      </c>
      <c r="L23" s="21">
        <v>0</v>
      </c>
      <c r="M23" s="21">
        <v>50</v>
      </c>
      <c r="O23" s="22">
        <v>560</v>
      </c>
      <c r="Q23" s="46">
        <v>2002</v>
      </c>
      <c r="R23" s="47">
        <v>429</v>
      </c>
      <c r="S23" s="47">
        <v>150</v>
      </c>
      <c r="T23" s="47">
        <v>353</v>
      </c>
      <c r="U23" s="47">
        <v>349</v>
      </c>
      <c r="V23" s="47">
        <v>559</v>
      </c>
      <c r="W23" s="47">
        <v>1313</v>
      </c>
      <c r="X23" s="47">
        <v>465</v>
      </c>
      <c r="Y23" s="47">
        <v>355</v>
      </c>
      <c r="Z23" s="47">
        <v>35</v>
      </c>
      <c r="AA23" s="47">
        <v>92</v>
      </c>
      <c r="AB23" s="47">
        <v>3</v>
      </c>
      <c r="AC23" s="47">
        <v>489</v>
      </c>
      <c r="AD23" s="32"/>
      <c r="AE23" s="50">
        <v>4592</v>
      </c>
    </row>
    <row r="24" spans="1:31" x14ac:dyDescent="0.2">
      <c r="A24" s="46">
        <v>2003</v>
      </c>
      <c r="B24" s="21">
        <v>112</v>
      </c>
      <c r="C24" s="21">
        <v>5</v>
      </c>
      <c r="D24" s="21">
        <v>14</v>
      </c>
      <c r="E24" s="21">
        <v>20</v>
      </c>
      <c r="F24" s="21">
        <v>72</v>
      </c>
      <c r="G24" s="21">
        <v>165</v>
      </c>
      <c r="H24" s="21">
        <v>25</v>
      </c>
      <c r="I24" s="21">
        <v>53</v>
      </c>
      <c r="J24" s="21">
        <v>0</v>
      </c>
      <c r="K24" s="21">
        <v>6</v>
      </c>
      <c r="L24" s="21">
        <v>0</v>
      </c>
      <c r="M24" s="21">
        <v>57</v>
      </c>
      <c r="O24" s="22">
        <v>529</v>
      </c>
      <c r="Q24" s="46">
        <v>2003</v>
      </c>
      <c r="R24" s="47">
        <v>364</v>
      </c>
      <c r="S24" s="47">
        <v>50</v>
      </c>
      <c r="T24" s="47">
        <v>348</v>
      </c>
      <c r="U24" s="47">
        <v>283</v>
      </c>
      <c r="V24" s="47">
        <v>564</v>
      </c>
      <c r="W24" s="47">
        <v>1511</v>
      </c>
      <c r="X24" s="47">
        <v>464</v>
      </c>
      <c r="Y24" s="47">
        <v>342</v>
      </c>
      <c r="Z24" s="47">
        <v>24</v>
      </c>
      <c r="AA24" s="47">
        <v>88</v>
      </c>
      <c r="AB24" s="47">
        <v>4</v>
      </c>
      <c r="AC24" s="47">
        <v>622</v>
      </c>
      <c r="AD24" s="19"/>
      <c r="AE24" s="50">
        <v>4664</v>
      </c>
    </row>
    <row r="25" spans="1:31" x14ac:dyDescent="0.2">
      <c r="A25" s="46">
        <v>2004</v>
      </c>
      <c r="B25" s="21">
        <v>89</v>
      </c>
      <c r="C25" s="21">
        <v>0</v>
      </c>
      <c r="D25" s="21">
        <v>10</v>
      </c>
      <c r="E25" s="21">
        <v>9</v>
      </c>
      <c r="F25" s="21">
        <v>37</v>
      </c>
      <c r="G25" s="21">
        <v>160</v>
      </c>
      <c r="H25" s="21">
        <v>31</v>
      </c>
      <c r="I25" s="21">
        <v>58</v>
      </c>
      <c r="J25" s="21">
        <v>1</v>
      </c>
      <c r="K25" s="21">
        <v>10</v>
      </c>
      <c r="L25" s="21">
        <v>1</v>
      </c>
      <c r="M25" s="21">
        <v>74</v>
      </c>
      <c r="O25" s="22">
        <v>480</v>
      </c>
      <c r="Q25" s="46">
        <v>2004</v>
      </c>
      <c r="R25" s="47">
        <v>344</v>
      </c>
      <c r="S25" s="47">
        <v>37</v>
      </c>
      <c r="T25" s="47">
        <v>403</v>
      </c>
      <c r="U25" s="47">
        <v>148</v>
      </c>
      <c r="V25" s="47">
        <v>455</v>
      </c>
      <c r="W25" s="47">
        <v>1240</v>
      </c>
      <c r="X25" s="47">
        <v>411</v>
      </c>
      <c r="Y25" s="47">
        <v>311</v>
      </c>
      <c r="Z25" s="47">
        <v>14</v>
      </c>
      <c r="AA25" s="47">
        <v>91</v>
      </c>
      <c r="AB25" s="47">
        <v>1</v>
      </c>
      <c r="AC25" s="47">
        <v>567</v>
      </c>
      <c r="AD25" s="19"/>
      <c r="AE25" s="50">
        <v>4022</v>
      </c>
    </row>
    <row r="26" spans="1:31" x14ac:dyDescent="0.2">
      <c r="A26" s="46">
        <v>2005</v>
      </c>
      <c r="B26" s="21">
        <v>100</v>
      </c>
      <c r="C26" s="21">
        <v>5</v>
      </c>
      <c r="D26" s="21">
        <v>9</v>
      </c>
      <c r="E26" s="21">
        <v>15</v>
      </c>
      <c r="F26" s="21">
        <v>22</v>
      </c>
      <c r="G26" s="21">
        <v>158</v>
      </c>
      <c r="H26" s="21">
        <v>29</v>
      </c>
      <c r="I26" s="21">
        <v>51</v>
      </c>
      <c r="J26" s="21">
        <v>0</v>
      </c>
      <c r="K26" s="21">
        <v>8</v>
      </c>
      <c r="L26" s="21">
        <v>0</v>
      </c>
      <c r="M26" s="21">
        <v>43</v>
      </c>
      <c r="O26" s="22">
        <v>440</v>
      </c>
      <c r="Q26" s="46">
        <v>2005</v>
      </c>
      <c r="R26" s="47">
        <v>387</v>
      </c>
      <c r="S26" s="47">
        <v>42</v>
      </c>
      <c r="T26" s="47">
        <v>345</v>
      </c>
      <c r="U26" s="47">
        <v>243</v>
      </c>
      <c r="V26" s="47">
        <v>413</v>
      </c>
      <c r="W26" s="47">
        <v>1248</v>
      </c>
      <c r="X26" s="47">
        <v>438</v>
      </c>
      <c r="Y26" s="47">
        <v>280</v>
      </c>
      <c r="Z26" s="47">
        <v>14</v>
      </c>
      <c r="AA26" s="47">
        <v>57</v>
      </c>
      <c r="AB26" s="47">
        <v>1</v>
      </c>
      <c r="AC26" s="47">
        <v>447</v>
      </c>
      <c r="AD26" s="19"/>
      <c r="AE26" s="50">
        <v>3915</v>
      </c>
    </row>
    <row r="27" spans="1:31" x14ac:dyDescent="0.2">
      <c r="A27" s="44">
        <v>2006</v>
      </c>
      <c r="B27" s="21">
        <v>126</v>
      </c>
      <c r="C27" s="21">
        <v>2</v>
      </c>
      <c r="D27" s="21">
        <v>9</v>
      </c>
      <c r="E27" s="21">
        <v>14</v>
      </c>
      <c r="F27" s="21">
        <v>32</v>
      </c>
      <c r="G27" s="21">
        <v>138</v>
      </c>
      <c r="H27" s="21">
        <v>28</v>
      </c>
      <c r="I27" s="21">
        <v>53</v>
      </c>
      <c r="J27" s="21">
        <v>1</v>
      </c>
      <c r="K27" s="21">
        <v>4</v>
      </c>
      <c r="L27" s="21"/>
      <c r="M27" s="21">
        <v>35</v>
      </c>
      <c r="N27" s="19">
        <v>3</v>
      </c>
      <c r="O27" s="22">
        <v>445</v>
      </c>
      <c r="Q27" s="46">
        <v>2006</v>
      </c>
      <c r="R27" s="47">
        <v>393</v>
      </c>
      <c r="S27" s="47">
        <v>51</v>
      </c>
      <c r="T27" s="47">
        <v>406</v>
      </c>
      <c r="U27" s="47">
        <v>225</v>
      </c>
      <c r="V27" s="47">
        <v>413</v>
      </c>
      <c r="W27" s="47">
        <v>1170</v>
      </c>
      <c r="X27" s="47">
        <v>449</v>
      </c>
      <c r="Y27" s="47">
        <v>322</v>
      </c>
      <c r="Z27" s="47">
        <v>11</v>
      </c>
      <c r="AA27" s="47">
        <v>60</v>
      </c>
      <c r="AB27" s="47"/>
      <c r="AC27" s="47">
        <v>446</v>
      </c>
      <c r="AD27" s="19">
        <v>11</v>
      </c>
      <c r="AE27" s="50">
        <v>3957</v>
      </c>
    </row>
    <row r="28" spans="1:31" x14ac:dyDescent="0.2">
      <c r="A28" s="46">
        <v>2007</v>
      </c>
      <c r="B28" s="21">
        <v>125</v>
      </c>
      <c r="C28" s="21"/>
      <c r="D28" s="21">
        <v>5</v>
      </c>
      <c r="E28" s="21">
        <v>21</v>
      </c>
      <c r="F28" s="21">
        <v>33</v>
      </c>
      <c r="G28" s="21">
        <v>151</v>
      </c>
      <c r="H28" s="21">
        <v>33</v>
      </c>
      <c r="I28" s="21">
        <v>56</v>
      </c>
      <c r="J28" s="21"/>
      <c r="K28" s="21">
        <v>9</v>
      </c>
      <c r="L28" s="21"/>
      <c r="M28" s="21">
        <v>33</v>
      </c>
      <c r="N28" s="19">
        <v>5</v>
      </c>
      <c r="O28" s="22">
        <v>471</v>
      </c>
      <c r="Q28" s="46">
        <v>2007</v>
      </c>
      <c r="R28" s="47">
        <v>408</v>
      </c>
      <c r="S28" s="47">
        <v>51</v>
      </c>
      <c r="T28" s="47">
        <v>348</v>
      </c>
      <c r="U28" s="47">
        <v>178</v>
      </c>
      <c r="V28" s="47">
        <v>349</v>
      </c>
      <c r="W28" s="47">
        <v>1229</v>
      </c>
      <c r="X28" s="47">
        <v>432</v>
      </c>
      <c r="Y28" s="47">
        <v>304</v>
      </c>
      <c r="Z28" s="47">
        <v>11</v>
      </c>
      <c r="AA28" s="47">
        <v>63</v>
      </c>
      <c r="AB28" s="47">
        <v>1</v>
      </c>
      <c r="AC28" s="47">
        <v>436</v>
      </c>
      <c r="AD28" s="19">
        <v>7</v>
      </c>
      <c r="AE28" s="50">
        <v>3817</v>
      </c>
    </row>
    <row r="29" spans="1:31" x14ac:dyDescent="0.2">
      <c r="A29" s="44">
        <v>2008</v>
      </c>
      <c r="B29" s="63">
        <v>94</v>
      </c>
      <c r="C29" s="63">
        <v>1</v>
      </c>
      <c r="D29" s="63">
        <v>8</v>
      </c>
      <c r="E29" s="63">
        <v>19</v>
      </c>
      <c r="F29" s="63">
        <v>28</v>
      </c>
      <c r="G29" s="63">
        <v>128</v>
      </c>
      <c r="H29" s="63">
        <v>26</v>
      </c>
      <c r="I29" s="63">
        <v>45</v>
      </c>
      <c r="J29" s="63"/>
      <c r="K29" s="63">
        <v>6</v>
      </c>
      <c r="L29" s="63"/>
      <c r="M29" s="63">
        <v>41</v>
      </c>
      <c r="N29" s="19">
        <v>1</v>
      </c>
      <c r="O29" s="22">
        <v>397</v>
      </c>
      <c r="Q29" s="46">
        <v>2008</v>
      </c>
      <c r="R29" s="47">
        <v>331</v>
      </c>
      <c r="S29" s="47">
        <v>34</v>
      </c>
      <c r="T29" s="47">
        <v>324</v>
      </c>
      <c r="U29" s="47">
        <v>186</v>
      </c>
      <c r="V29" s="47">
        <v>332</v>
      </c>
      <c r="W29" s="47">
        <v>1249</v>
      </c>
      <c r="X29" s="47">
        <v>401</v>
      </c>
      <c r="Y29" s="47">
        <v>296</v>
      </c>
      <c r="Z29" s="47">
        <v>14</v>
      </c>
      <c r="AA29" s="47">
        <v>53</v>
      </c>
      <c r="AB29" s="47">
        <v>2</v>
      </c>
      <c r="AC29" s="47">
        <v>433</v>
      </c>
      <c r="AD29" s="19">
        <v>2</v>
      </c>
      <c r="AE29" s="50">
        <v>3657</v>
      </c>
    </row>
    <row r="30" spans="1:31" x14ac:dyDescent="0.2">
      <c r="A30" s="44">
        <v>2009</v>
      </c>
      <c r="B30" s="60">
        <v>85</v>
      </c>
      <c r="C30" s="60">
        <v>1</v>
      </c>
      <c r="D30" s="60">
        <v>12</v>
      </c>
      <c r="E30" s="60">
        <v>14</v>
      </c>
      <c r="F30" s="60">
        <v>20</v>
      </c>
      <c r="G30" s="60">
        <v>126</v>
      </c>
      <c r="H30" s="60">
        <v>20</v>
      </c>
      <c r="I30" s="60">
        <v>41</v>
      </c>
      <c r="J30" s="60"/>
      <c r="K30" s="60">
        <v>6</v>
      </c>
      <c r="L30" s="60"/>
      <c r="M30" s="60">
        <v>30</v>
      </c>
      <c r="N30" s="19">
        <v>3</v>
      </c>
      <c r="O30" s="22">
        <v>358</v>
      </c>
      <c r="Q30" s="46">
        <v>2009</v>
      </c>
      <c r="R30" s="47">
        <v>341</v>
      </c>
      <c r="S30" s="47">
        <v>40</v>
      </c>
      <c r="T30" s="47">
        <v>285</v>
      </c>
      <c r="U30" s="47">
        <v>190</v>
      </c>
      <c r="V30" s="47">
        <v>292</v>
      </c>
      <c r="W30" s="47">
        <v>1149</v>
      </c>
      <c r="X30" s="47">
        <v>388</v>
      </c>
      <c r="Y30" s="47">
        <v>264</v>
      </c>
      <c r="Z30" s="47">
        <v>14</v>
      </c>
      <c r="AA30" s="47">
        <v>72</v>
      </c>
      <c r="AB30" s="47"/>
      <c r="AC30" s="47">
        <v>408</v>
      </c>
      <c r="AD30" s="19">
        <v>13</v>
      </c>
      <c r="AE30" s="50">
        <v>3456</v>
      </c>
    </row>
    <row r="31" spans="1:31" x14ac:dyDescent="0.2">
      <c r="A31" s="46" t="s">
        <v>12</v>
      </c>
      <c r="B31" s="60">
        <v>64</v>
      </c>
      <c r="C31" s="60">
        <v>2</v>
      </c>
      <c r="D31" s="60">
        <v>7</v>
      </c>
      <c r="E31" s="60">
        <v>19</v>
      </c>
      <c r="F31" s="60">
        <v>10</v>
      </c>
      <c r="G31" s="60">
        <v>87</v>
      </c>
      <c r="H31" s="60">
        <v>19</v>
      </c>
      <c r="I31" s="60">
        <v>28</v>
      </c>
      <c r="J31" s="60"/>
      <c r="K31" s="60">
        <v>5</v>
      </c>
      <c r="L31" s="60"/>
      <c r="M31" s="60">
        <v>22</v>
      </c>
      <c r="N31" s="19">
        <v>3</v>
      </c>
      <c r="O31" s="22">
        <v>266</v>
      </c>
      <c r="Q31" s="46">
        <v>2010</v>
      </c>
      <c r="R31" s="47">
        <v>328</v>
      </c>
      <c r="S31" s="47">
        <v>30</v>
      </c>
      <c r="T31" s="47">
        <v>315</v>
      </c>
      <c r="U31" s="47">
        <v>161</v>
      </c>
      <c r="V31" s="47">
        <v>270</v>
      </c>
      <c r="W31" s="47">
        <v>906</v>
      </c>
      <c r="X31" s="47">
        <v>280</v>
      </c>
      <c r="Y31" s="47">
        <v>254</v>
      </c>
      <c r="Z31" s="47">
        <v>2</v>
      </c>
      <c r="AA31" s="47">
        <v>40</v>
      </c>
      <c r="AB31" s="47"/>
      <c r="AC31" s="47">
        <v>296</v>
      </c>
      <c r="AD31" s="19">
        <v>6</v>
      </c>
      <c r="AE31" s="50">
        <v>2888</v>
      </c>
    </row>
    <row r="32" spans="1:31" x14ac:dyDescent="0.2">
      <c r="A32" s="44">
        <v>2011</v>
      </c>
      <c r="B32" s="60">
        <v>77</v>
      </c>
      <c r="C32" s="60">
        <v>2</v>
      </c>
      <c r="D32" s="60">
        <v>10</v>
      </c>
      <c r="E32" s="60">
        <v>15</v>
      </c>
      <c r="F32" s="60">
        <v>14</v>
      </c>
      <c r="G32" s="60">
        <v>95</v>
      </c>
      <c r="H32" s="60">
        <v>20</v>
      </c>
      <c r="I32" s="60">
        <v>52</v>
      </c>
      <c r="J32" s="60">
        <v>1</v>
      </c>
      <c r="K32" s="60">
        <v>4</v>
      </c>
      <c r="L32" s="60"/>
      <c r="M32" s="60">
        <v>22</v>
      </c>
      <c r="N32" s="19">
        <v>7</v>
      </c>
      <c r="O32" s="22">
        <v>319</v>
      </c>
      <c r="Q32" s="46">
        <v>2011</v>
      </c>
      <c r="R32" s="47">
        <v>318</v>
      </c>
      <c r="S32" s="47">
        <v>38</v>
      </c>
      <c r="T32" s="47">
        <v>342</v>
      </c>
      <c r="U32" s="47">
        <v>153</v>
      </c>
      <c r="V32" s="47">
        <v>252</v>
      </c>
      <c r="W32" s="47">
        <v>1049</v>
      </c>
      <c r="X32" s="47">
        <v>326</v>
      </c>
      <c r="Y32" s="47">
        <v>291</v>
      </c>
      <c r="Z32" s="47">
        <v>1</v>
      </c>
      <c r="AA32" s="47">
        <v>43</v>
      </c>
      <c r="AB32" s="47"/>
      <c r="AC32" s="47">
        <v>302</v>
      </c>
      <c r="AD32" s="19">
        <v>5</v>
      </c>
      <c r="AE32" s="50">
        <v>3120</v>
      </c>
    </row>
    <row r="33" spans="1:31" x14ac:dyDescent="0.2">
      <c r="A33" s="46">
        <v>2012</v>
      </c>
      <c r="B33" s="60">
        <v>69</v>
      </c>
      <c r="C33" s="60"/>
      <c r="D33" s="60">
        <v>9</v>
      </c>
      <c r="E33" s="60">
        <v>10</v>
      </c>
      <c r="F33" s="60">
        <v>13</v>
      </c>
      <c r="G33" s="60">
        <v>83</v>
      </c>
      <c r="H33" s="60">
        <v>24</v>
      </c>
      <c r="I33" s="60">
        <v>50</v>
      </c>
      <c r="J33" s="60"/>
      <c r="K33" s="60">
        <v>2</v>
      </c>
      <c r="L33" s="60"/>
      <c r="M33" s="60">
        <v>21</v>
      </c>
      <c r="N33" s="19">
        <v>4</v>
      </c>
      <c r="O33" s="22">
        <v>285</v>
      </c>
      <c r="Q33" s="46">
        <v>2012</v>
      </c>
      <c r="R33" s="47">
        <v>302</v>
      </c>
      <c r="S33" s="47">
        <v>25</v>
      </c>
      <c r="T33" s="47">
        <v>310</v>
      </c>
      <c r="U33" s="47">
        <v>134</v>
      </c>
      <c r="V33" s="47">
        <v>239</v>
      </c>
      <c r="W33" s="47">
        <v>965</v>
      </c>
      <c r="X33" s="47">
        <v>300</v>
      </c>
      <c r="Y33" s="47">
        <v>292</v>
      </c>
      <c r="Z33" s="47">
        <v>5</v>
      </c>
      <c r="AA33" s="47">
        <v>62</v>
      </c>
      <c r="AB33" s="47">
        <v>1</v>
      </c>
      <c r="AC33" s="47">
        <v>329</v>
      </c>
      <c r="AD33" s="19">
        <v>10</v>
      </c>
      <c r="AE33" s="50">
        <v>2974</v>
      </c>
    </row>
    <row r="34" spans="1:31" x14ac:dyDescent="0.2">
      <c r="A34" s="46">
        <v>2013</v>
      </c>
      <c r="B34" s="60">
        <v>47</v>
      </c>
      <c r="C34" s="60">
        <v>1</v>
      </c>
      <c r="D34" s="60">
        <v>12</v>
      </c>
      <c r="E34" s="60">
        <v>12</v>
      </c>
      <c r="F34" s="60">
        <v>10</v>
      </c>
      <c r="G34" s="60">
        <v>92</v>
      </c>
      <c r="H34" s="60">
        <v>12</v>
      </c>
      <c r="I34" s="60">
        <v>39</v>
      </c>
      <c r="J34" s="60"/>
      <c r="K34" s="60">
        <v>3</v>
      </c>
      <c r="L34" s="60"/>
      <c r="M34" s="60">
        <v>26</v>
      </c>
      <c r="N34" s="19">
        <v>6</v>
      </c>
      <c r="O34" s="22">
        <v>260</v>
      </c>
      <c r="Q34" s="46">
        <v>2013</v>
      </c>
      <c r="R34" s="47">
        <v>272</v>
      </c>
      <c r="S34" s="47">
        <v>26</v>
      </c>
      <c r="T34" s="47">
        <v>282</v>
      </c>
      <c r="U34" s="47">
        <v>113</v>
      </c>
      <c r="V34" s="47">
        <v>218</v>
      </c>
      <c r="W34" s="47">
        <v>884</v>
      </c>
      <c r="X34" s="47">
        <v>285</v>
      </c>
      <c r="Y34" s="47">
        <v>276</v>
      </c>
      <c r="Z34" s="47">
        <v>1</v>
      </c>
      <c r="AA34" s="47">
        <v>34</v>
      </c>
      <c r="AB34" s="47"/>
      <c r="AC34" s="47">
        <v>324</v>
      </c>
      <c r="AD34" s="19">
        <v>6</v>
      </c>
      <c r="AE34" s="50">
        <v>2721</v>
      </c>
    </row>
    <row r="35" spans="1:31" x14ac:dyDescent="0.2">
      <c r="A35" s="46">
        <v>2014</v>
      </c>
      <c r="B35" s="60">
        <v>50</v>
      </c>
      <c r="C35" s="60"/>
      <c r="D35" s="60">
        <v>15</v>
      </c>
      <c r="E35" s="60">
        <v>10</v>
      </c>
      <c r="F35" s="60">
        <v>10</v>
      </c>
      <c r="G35" s="60">
        <v>66</v>
      </c>
      <c r="H35" s="60">
        <v>28</v>
      </c>
      <c r="I35" s="60">
        <v>52</v>
      </c>
      <c r="J35" s="60"/>
      <c r="K35" s="60">
        <v>4</v>
      </c>
      <c r="L35" s="60"/>
      <c r="M35" s="60">
        <v>27</v>
      </c>
      <c r="N35" s="19">
        <v>8</v>
      </c>
      <c r="O35" s="22">
        <v>270</v>
      </c>
      <c r="Q35" s="46">
        <v>2014</v>
      </c>
      <c r="R35" s="47">
        <v>243</v>
      </c>
      <c r="S35" s="47">
        <v>15</v>
      </c>
      <c r="T35" s="47">
        <v>271</v>
      </c>
      <c r="U35" s="47">
        <v>97</v>
      </c>
      <c r="V35" s="47">
        <v>239</v>
      </c>
      <c r="W35" s="47">
        <v>801</v>
      </c>
      <c r="X35" s="47">
        <v>239</v>
      </c>
      <c r="Y35" s="47">
        <v>217</v>
      </c>
      <c r="Z35" s="47"/>
      <c r="AA35" s="47">
        <v>35</v>
      </c>
      <c r="AB35" s="47">
        <v>1</v>
      </c>
      <c r="AC35" s="47">
        <v>233</v>
      </c>
      <c r="AD35" s="19">
        <v>4</v>
      </c>
      <c r="AE35" s="50">
        <v>2395</v>
      </c>
    </row>
    <row r="36" spans="1:31" x14ac:dyDescent="0.2">
      <c r="A36" s="46">
        <v>2015</v>
      </c>
      <c r="B36" s="60">
        <v>54</v>
      </c>
      <c r="C36" s="60">
        <v>1</v>
      </c>
      <c r="D36" s="60">
        <v>4</v>
      </c>
      <c r="E36" s="60">
        <v>12</v>
      </c>
      <c r="F36" s="60">
        <v>20</v>
      </c>
      <c r="G36" s="60">
        <v>96</v>
      </c>
      <c r="H36" s="60">
        <v>16</v>
      </c>
      <c r="I36" s="60">
        <v>28</v>
      </c>
      <c r="J36" s="60"/>
      <c r="K36" s="60">
        <v>9</v>
      </c>
      <c r="L36" s="60"/>
      <c r="M36" s="60">
        <v>19</v>
      </c>
      <c r="N36" s="19"/>
      <c r="O36" s="22">
        <v>259</v>
      </c>
      <c r="Q36" s="46">
        <v>2015</v>
      </c>
      <c r="R36" s="47">
        <v>219</v>
      </c>
      <c r="S36" s="47">
        <v>30</v>
      </c>
      <c r="T36" s="47">
        <v>258</v>
      </c>
      <c r="U36" s="47">
        <v>97</v>
      </c>
      <c r="V36" s="47">
        <v>202</v>
      </c>
      <c r="W36" s="47">
        <v>858</v>
      </c>
      <c r="X36" s="47">
        <v>233</v>
      </c>
      <c r="Y36" s="47">
        <v>248</v>
      </c>
      <c r="Z36" s="47">
        <v>2</v>
      </c>
      <c r="AA36" s="47">
        <v>39</v>
      </c>
      <c r="AB36" s="47">
        <v>2</v>
      </c>
      <c r="AC36" s="47">
        <v>244</v>
      </c>
      <c r="AD36" s="19">
        <v>10</v>
      </c>
      <c r="AE36" s="50">
        <v>2442</v>
      </c>
    </row>
    <row r="37" spans="1:31" x14ac:dyDescent="0.2">
      <c r="A37" s="46">
        <v>2016</v>
      </c>
      <c r="B37" s="60">
        <v>47</v>
      </c>
      <c r="C37" s="60">
        <v>2</v>
      </c>
      <c r="D37" s="60">
        <v>6</v>
      </c>
      <c r="E37" s="60">
        <v>6</v>
      </c>
      <c r="F37" s="60">
        <v>29</v>
      </c>
      <c r="G37" s="60">
        <v>84</v>
      </c>
      <c r="H37" s="60">
        <v>18</v>
      </c>
      <c r="I37" s="60">
        <v>41</v>
      </c>
      <c r="J37" s="60">
        <v>1</v>
      </c>
      <c r="K37" s="60">
        <v>7</v>
      </c>
      <c r="L37" s="60"/>
      <c r="M37" s="60">
        <v>27</v>
      </c>
      <c r="N37" s="19">
        <v>2</v>
      </c>
      <c r="O37" s="22">
        <v>270</v>
      </c>
      <c r="Q37" s="46">
        <v>2016</v>
      </c>
      <c r="R37" s="47">
        <v>222</v>
      </c>
      <c r="S37" s="47">
        <v>15</v>
      </c>
      <c r="T37" s="47">
        <v>272</v>
      </c>
      <c r="U37" s="47">
        <v>106</v>
      </c>
      <c r="V37" s="47">
        <v>147</v>
      </c>
      <c r="W37" s="47">
        <v>858</v>
      </c>
      <c r="X37" s="47">
        <v>225</v>
      </c>
      <c r="Y37" s="47">
        <v>209</v>
      </c>
      <c r="Z37" s="47">
        <v>6</v>
      </c>
      <c r="AA37" s="47">
        <v>33</v>
      </c>
      <c r="AB37" s="47"/>
      <c r="AC37" s="47">
        <v>251</v>
      </c>
      <c r="AD37" s="19">
        <v>3</v>
      </c>
      <c r="AE37" s="50">
        <v>2347</v>
      </c>
    </row>
    <row r="38" spans="1:31" x14ac:dyDescent="0.2">
      <c r="A38" s="46">
        <v>2017</v>
      </c>
      <c r="B38" s="60">
        <v>43</v>
      </c>
      <c r="C38" s="60">
        <v>3</v>
      </c>
      <c r="D38" s="60">
        <v>6</v>
      </c>
      <c r="E38" s="60">
        <v>10</v>
      </c>
      <c r="F38" s="60">
        <v>14</v>
      </c>
      <c r="G38" s="60">
        <v>96</v>
      </c>
      <c r="H38" s="60">
        <v>13</v>
      </c>
      <c r="I38" s="60">
        <v>37</v>
      </c>
      <c r="J38" s="60">
        <v>1</v>
      </c>
      <c r="K38" s="60"/>
      <c r="L38" s="60"/>
      <c r="M38" s="60">
        <v>26</v>
      </c>
      <c r="N38" s="19">
        <v>3</v>
      </c>
      <c r="O38" s="22">
        <v>252</v>
      </c>
      <c r="Q38" s="46">
        <v>2017</v>
      </c>
      <c r="R38" s="47">
        <v>201</v>
      </c>
      <c r="S38" s="47">
        <v>19</v>
      </c>
      <c r="T38" s="47">
        <v>269</v>
      </c>
      <c r="U38" s="47">
        <v>85</v>
      </c>
      <c r="V38" s="47">
        <v>190</v>
      </c>
      <c r="W38" s="47">
        <v>761</v>
      </c>
      <c r="X38" s="47">
        <v>222</v>
      </c>
      <c r="Y38" s="47">
        <v>242</v>
      </c>
      <c r="Z38" s="47">
        <v>8</v>
      </c>
      <c r="AA38" s="47">
        <v>31</v>
      </c>
      <c r="AB38" s="47"/>
      <c r="AC38" s="47">
        <v>245</v>
      </c>
      <c r="AD38" s="19">
        <v>2</v>
      </c>
      <c r="AE38" s="50">
        <v>2275</v>
      </c>
    </row>
    <row r="39" spans="1:31" x14ac:dyDescent="0.2">
      <c r="A39" s="46">
        <v>2018</v>
      </c>
      <c r="B39" s="60">
        <v>75</v>
      </c>
      <c r="C39" s="60">
        <v>2</v>
      </c>
      <c r="D39" s="60">
        <v>18</v>
      </c>
      <c r="E39" s="60">
        <v>13</v>
      </c>
      <c r="F39" s="60">
        <v>26</v>
      </c>
      <c r="G39" s="60">
        <v>95</v>
      </c>
      <c r="H39" s="60">
        <v>19</v>
      </c>
      <c r="I39" s="60">
        <v>32</v>
      </c>
      <c r="J39" s="60"/>
      <c r="K39" s="60">
        <v>4</v>
      </c>
      <c r="L39" s="60"/>
      <c r="M39" s="60">
        <v>40</v>
      </c>
      <c r="N39" s="19"/>
      <c r="O39" s="22">
        <v>324</v>
      </c>
      <c r="Q39" s="46">
        <v>2018</v>
      </c>
      <c r="R39" s="47">
        <v>256</v>
      </c>
      <c r="S39" s="47">
        <v>10</v>
      </c>
      <c r="T39" s="47">
        <v>215</v>
      </c>
      <c r="U39" s="47">
        <v>99</v>
      </c>
      <c r="V39" s="47">
        <v>170</v>
      </c>
      <c r="W39" s="47">
        <v>673</v>
      </c>
      <c r="X39" s="47">
        <v>241</v>
      </c>
      <c r="Y39" s="47">
        <v>211</v>
      </c>
      <c r="Z39" s="47">
        <v>7</v>
      </c>
      <c r="AA39" s="47">
        <v>33</v>
      </c>
      <c r="AB39" s="47"/>
      <c r="AC39" s="47">
        <v>277</v>
      </c>
      <c r="AD39" s="19">
        <v>3</v>
      </c>
      <c r="AE39" s="50">
        <v>2195</v>
      </c>
    </row>
    <row r="40" spans="1:31" s="27" customFormat="1" x14ac:dyDescent="0.2">
      <c r="A40" s="46"/>
      <c r="B40" s="64"/>
      <c r="C40" s="64"/>
      <c r="D40" s="64"/>
      <c r="E40" s="64"/>
      <c r="F40" s="64"/>
      <c r="G40" s="21"/>
      <c r="H40" s="21"/>
      <c r="I40" s="21"/>
      <c r="J40" s="21"/>
      <c r="K40" s="21"/>
      <c r="L40" s="21"/>
      <c r="M40" s="21"/>
      <c r="N40" s="22"/>
      <c r="O40" s="65"/>
      <c r="Q40" s="66"/>
      <c r="AD40" s="23"/>
    </row>
    <row r="41" spans="1:31" s="27" customFormat="1" x14ac:dyDescent="0.2">
      <c r="A41" s="85" t="s">
        <v>38</v>
      </c>
      <c r="B41" s="17"/>
      <c r="C41" s="17"/>
      <c r="D41" s="17"/>
      <c r="E41" s="17"/>
      <c r="F41" s="17"/>
      <c r="G41" s="65"/>
      <c r="H41" s="65"/>
      <c r="I41" s="65"/>
      <c r="J41" s="65"/>
      <c r="K41" s="65"/>
      <c r="L41" s="65"/>
      <c r="M41" s="65"/>
      <c r="N41" s="65"/>
      <c r="O41" s="65"/>
      <c r="Q41" s="66" t="s">
        <v>38</v>
      </c>
      <c r="AD41" s="23"/>
    </row>
    <row r="42" spans="1:31" s="27" customFormat="1" x14ac:dyDescent="0.2">
      <c r="A42" s="85"/>
      <c r="B42" s="17"/>
      <c r="C42" s="17"/>
      <c r="D42" s="17"/>
      <c r="E42" s="17"/>
      <c r="F42" s="17"/>
      <c r="G42" s="65"/>
      <c r="H42" s="65"/>
      <c r="I42" s="65"/>
      <c r="J42" s="65"/>
      <c r="K42" s="65"/>
      <c r="L42" s="65"/>
      <c r="M42" s="65"/>
      <c r="N42" s="65"/>
      <c r="O42" s="65"/>
      <c r="Q42" s="19" t="s">
        <v>56</v>
      </c>
      <c r="AD42" s="23"/>
      <c r="AE42"/>
    </row>
    <row r="43" spans="1:31" s="27" customFormat="1" x14ac:dyDescent="0.2">
      <c r="A43" s="21" t="s">
        <v>13</v>
      </c>
      <c r="C43" s="17"/>
      <c r="D43" s="17"/>
      <c r="E43" s="17"/>
      <c r="F43" s="17"/>
      <c r="G43" s="65"/>
      <c r="H43" s="65"/>
      <c r="I43" s="65"/>
      <c r="J43" s="65"/>
      <c r="K43" s="65"/>
      <c r="L43" s="65"/>
      <c r="M43" s="65"/>
      <c r="N43" s="65"/>
      <c r="O43" s="65"/>
    </row>
    <row r="44" spans="1:31" x14ac:dyDescent="0.2">
      <c r="A44" s="21" t="s">
        <v>15</v>
      </c>
      <c r="C44" s="17"/>
      <c r="D44" s="17"/>
      <c r="E44" s="17"/>
      <c r="F44" s="17"/>
      <c r="G44" s="17"/>
      <c r="H44" s="17"/>
      <c r="I44" s="17"/>
      <c r="J44" s="27"/>
      <c r="K44" s="27"/>
      <c r="L44" s="27"/>
      <c r="M44" s="27"/>
    </row>
    <row r="45" spans="1:31" x14ac:dyDescent="0.2">
      <c r="A45" s="19" t="s">
        <v>56</v>
      </c>
      <c r="C45" s="17"/>
      <c r="D45" s="17"/>
      <c r="E45" s="17"/>
      <c r="F45" s="17"/>
      <c r="G45" s="17"/>
      <c r="H45" s="17"/>
      <c r="I45" s="17"/>
      <c r="J45" s="27"/>
      <c r="K45" s="27"/>
      <c r="L45" s="27"/>
      <c r="M45" s="27"/>
    </row>
    <row r="46" spans="1:31" x14ac:dyDescent="0.2">
      <c r="B46" s="17"/>
    </row>
    <row r="47" spans="1:31" ht="15.75" x14ac:dyDescent="0.25">
      <c r="B47" s="17"/>
      <c r="N47" s="5"/>
    </row>
    <row r="51" ht="27" customHeight="1" x14ac:dyDescent="0.2"/>
    <row r="86" s="27" customFormat="1" ht="11.25" x14ac:dyDescent="0.2"/>
  </sheetData>
  <mergeCells count="10">
    <mergeCell ref="B4:F4"/>
    <mergeCell ref="G4:L4"/>
    <mergeCell ref="M4:M5"/>
    <mergeCell ref="O4:O5"/>
    <mergeCell ref="R4:V4"/>
    <mergeCell ref="W4:AB4"/>
    <mergeCell ref="AC4:AC5"/>
    <mergeCell ref="AE4:AE5"/>
    <mergeCell ref="N4:N5"/>
    <mergeCell ref="AD4:AD5"/>
  </mergeCells>
  <pageMargins left="0.75" right="0.75" top="1" bottom="1" header="0.5" footer="0.5"/>
  <pageSetup paperSize="9" orientation="landscape" r:id="rId1"/>
  <headerFooter alignWithMargins="0"/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22"/>
  <sheetViews>
    <sheetView zoomScaleNormal="100" workbookViewId="0">
      <selection activeCell="A3" sqref="A3"/>
    </sheetView>
  </sheetViews>
  <sheetFormatPr defaultRowHeight="14.1" customHeight="1" x14ac:dyDescent="0.25"/>
  <cols>
    <col min="1" max="1" width="7.5703125" style="6" customWidth="1"/>
    <col min="2" max="12" width="6" style="70" customWidth="1"/>
    <col min="13" max="13" width="6.7109375" style="70" customWidth="1"/>
    <col min="14" max="14" width="7.7109375" style="69" customWidth="1"/>
    <col min="15" max="256" width="9.140625" style="6"/>
    <col min="257" max="268" width="6" style="6" customWidth="1"/>
    <col min="269" max="269" width="6.7109375" style="6" customWidth="1"/>
    <col min="270" max="270" width="7.7109375" style="6" customWidth="1"/>
    <col min="271" max="512" width="9.140625" style="6"/>
    <col min="513" max="524" width="6" style="6" customWidth="1"/>
    <col min="525" max="525" width="6.7109375" style="6" customWidth="1"/>
    <col min="526" max="526" width="7.7109375" style="6" customWidth="1"/>
    <col min="527" max="768" width="9.140625" style="6"/>
    <col min="769" max="780" width="6" style="6" customWidth="1"/>
    <col min="781" max="781" width="6.7109375" style="6" customWidth="1"/>
    <col min="782" max="782" width="7.7109375" style="6" customWidth="1"/>
    <col min="783" max="1024" width="9.140625" style="6"/>
    <col min="1025" max="1036" width="6" style="6" customWidth="1"/>
    <col min="1037" max="1037" width="6.7109375" style="6" customWidth="1"/>
    <col min="1038" max="1038" width="7.7109375" style="6" customWidth="1"/>
    <col min="1039" max="1280" width="9.140625" style="6"/>
    <col min="1281" max="1292" width="6" style="6" customWidth="1"/>
    <col min="1293" max="1293" width="6.7109375" style="6" customWidth="1"/>
    <col min="1294" max="1294" width="7.7109375" style="6" customWidth="1"/>
    <col min="1295" max="1536" width="9.140625" style="6"/>
    <col min="1537" max="1548" width="6" style="6" customWidth="1"/>
    <col min="1549" max="1549" width="6.7109375" style="6" customWidth="1"/>
    <col min="1550" max="1550" width="7.7109375" style="6" customWidth="1"/>
    <col min="1551" max="1792" width="9.140625" style="6"/>
    <col min="1793" max="1804" width="6" style="6" customWidth="1"/>
    <col min="1805" max="1805" width="6.7109375" style="6" customWidth="1"/>
    <col min="1806" max="1806" width="7.7109375" style="6" customWidth="1"/>
    <col min="1807" max="2048" width="9.140625" style="6"/>
    <col min="2049" max="2060" width="6" style="6" customWidth="1"/>
    <col min="2061" max="2061" width="6.7109375" style="6" customWidth="1"/>
    <col min="2062" max="2062" width="7.7109375" style="6" customWidth="1"/>
    <col min="2063" max="2304" width="9.140625" style="6"/>
    <col min="2305" max="2316" width="6" style="6" customWidth="1"/>
    <col min="2317" max="2317" width="6.7109375" style="6" customWidth="1"/>
    <col min="2318" max="2318" width="7.7109375" style="6" customWidth="1"/>
    <col min="2319" max="2560" width="9.140625" style="6"/>
    <col min="2561" max="2572" width="6" style="6" customWidth="1"/>
    <col min="2573" max="2573" width="6.7109375" style="6" customWidth="1"/>
    <col min="2574" max="2574" width="7.7109375" style="6" customWidth="1"/>
    <col min="2575" max="2816" width="9.140625" style="6"/>
    <col min="2817" max="2828" width="6" style="6" customWidth="1"/>
    <col min="2829" max="2829" width="6.7109375" style="6" customWidth="1"/>
    <col min="2830" max="2830" width="7.7109375" style="6" customWidth="1"/>
    <col min="2831" max="3072" width="9.140625" style="6"/>
    <col min="3073" max="3084" width="6" style="6" customWidth="1"/>
    <col min="3085" max="3085" width="6.7109375" style="6" customWidth="1"/>
    <col min="3086" max="3086" width="7.7109375" style="6" customWidth="1"/>
    <col min="3087" max="3328" width="9.140625" style="6"/>
    <col min="3329" max="3340" width="6" style="6" customWidth="1"/>
    <col min="3341" max="3341" width="6.7109375" style="6" customWidth="1"/>
    <col min="3342" max="3342" width="7.7109375" style="6" customWidth="1"/>
    <col min="3343" max="3584" width="9.140625" style="6"/>
    <col min="3585" max="3596" width="6" style="6" customWidth="1"/>
    <col min="3597" max="3597" width="6.7109375" style="6" customWidth="1"/>
    <col min="3598" max="3598" width="7.7109375" style="6" customWidth="1"/>
    <col min="3599" max="3840" width="9.140625" style="6"/>
    <col min="3841" max="3852" width="6" style="6" customWidth="1"/>
    <col min="3853" max="3853" width="6.7109375" style="6" customWidth="1"/>
    <col min="3854" max="3854" width="7.7109375" style="6" customWidth="1"/>
    <col min="3855" max="4096" width="9.140625" style="6"/>
    <col min="4097" max="4108" width="6" style="6" customWidth="1"/>
    <col min="4109" max="4109" width="6.7109375" style="6" customWidth="1"/>
    <col min="4110" max="4110" width="7.7109375" style="6" customWidth="1"/>
    <col min="4111" max="4352" width="9.140625" style="6"/>
    <col min="4353" max="4364" width="6" style="6" customWidth="1"/>
    <col min="4365" max="4365" width="6.7109375" style="6" customWidth="1"/>
    <col min="4366" max="4366" width="7.7109375" style="6" customWidth="1"/>
    <col min="4367" max="4608" width="9.140625" style="6"/>
    <col min="4609" max="4620" width="6" style="6" customWidth="1"/>
    <col min="4621" max="4621" width="6.7109375" style="6" customWidth="1"/>
    <col min="4622" max="4622" width="7.7109375" style="6" customWidth="1"/>
    <col min="4623" max="4864" width="9.140625" style="6"/>
    <col min="4865" max="4876" width="6" style="6" customWidth="1"/>
    <col min="4877" max="4877" width="6.7109375" style="6" customWidth="1"/>
    <col min="4878" max="4878" width="7.7109375" style="6" customWidth="1"/>
    <col min="4879" max="5120" width="9.140625" style="6"/>
    <col min="5121" max="5132" width="6" style="6" customWidth="1"/>
    <col min="5133" max="5133" width="6.7109375" style="6" customWidth="1"/>
    <col min="5134" max="5134" width="7.7109375" style="6" customWidth="1"/>
    <col min="5135" max="5376" width="9.140625" style="6"/>
    <col min="5377" max="5388" width="6" style="6" customWidth="1"/>
    <col min="5389" max="5389" width="6.7109375" style="6" customWidth="1"/>
    <col min="5390" max="5390" width="7.7109375" style="6" customWidth="1"/>
    <col min="5391" max="5632" width="9.140625" style="6"/>
    <col min="5633" max="5644" width="6" style="6" customWidth="1"/>
    <col min="5645" max="5645" width="6.7109375" style="6" customWidth="1"/>
    <col min="5646" max="5646" width="7.7109375" style="6" customWidth="1"/>
    <col min="5647" max="5888" width="9.140625" style="6"/>
    <col min="5889" max="5900" width="6" style="6" customWidth="1"/>
    <col min="5901" max="5901" width="6.7109375" style="6" customWidth="1"/>
    <col min="5902" max="5902" width="7.7109375" style="6" customWidth="1"/>
    <col min="5903" max="6144" width="9.140625" style="6"/>
    <col min="6145" max="6156" width="6" style="6" customWidth="1"/>
    <col min="6157" max="6157" width="6.7109375" style="6" customWidth="1"/>
    <col min="6158" max="6158" width="7.7109375" style="6" customWidth="1"/>
    <col min="6159" max="6400" width="9.140625" style="6"/>
    <col min="6401" max="6412" width="6" style="6" customWidth="1"/>
    <col min="6413" max="6413" width="6.7109375" style="6" customWidth="1"/>
    <col min="6414" max="6414" width="7.7109375" style="6" customWidth="1"/>
    <col min="6415" max="6656" width="9.140625" style="6"/>
    <col min="6657" max="6668" width="6" style="6" customWidth="1"/>
    <col min="6669" max="6669" width="6.7109375" style="6" customWidth="1"/>
    <col min="6670" max="6670" width="7.7109375" style="6" customWidth="1"/>
    <col min="6671" max="6912" width="9.140625" style="6"/>
    <col min="6913" max="6924" width="6" style="6" customWidth="1"/>
    <col min="6925" max="6925" width="6.7109375" style="6" customWidth="1"/>
    <col min="6926" max="6926" width="7.7109375" style="6" customWidth="1"/>
    <col min="6927" max="7168" width="9.140625" style="6"/>
    <col min="7169" max="7180" width="6" style="6" customWidth="1"/>
    <col min="7181" max="7181" width="6.7109375" style="6" customWidth="1"/>
    <col min="7182" max="7182" width="7.7109375" style="6" customWidth="1"/>
    <col min="7183" max="7424" width="9.140625" style="6"/>
    <col min="7425" max="7436" width="6" style="6" customWidth="1"/>
    <col min="7437" max="7437" width="6.7109375" style="6" customWidth="1"/>
    <col min="7438" max="7438" width="7.7109375" style="6" customWidth="1"/>
    <col min="7439" max="7680" width="9.140625" style="6"/>
    <col min="7681" max="7692" width="6" style="6" customWidth="1"/>
    <col min="7693" max="7693" width="6.7109375" style="6" customWidth="1"/>
    <col min="7694" max="7694" width="7.7109375" style="6" customWidth="1"/>
    <col min="7695" max="7936" width="9.140625" style="6"/>
    <col min="7937" max="7948" width="6" style="6" customWidth="1"/>
    <col min="7949" max="7949" width="6.7109375" style="6" customWidth="1"/>
    <col min="7950" max="7950" width="7.7109375" style="6" customWidth="1"/>
    <col min="7951" max="8192" width="9.140625" style="6"/>
    <col min="8193" max="8204" width="6" style="6" customWidth="1"/>
    <col min="8205" max="8205" width="6.7109375" style="6" customWidth="1"/>
    <col min="8206" max="8206" width="7.7109375" style="6" customWidth="1"/>
    <col min="8207" max="8448" width="9.140625" style="6"/>
    <col min="8449" max="8460" width="6" style="6" customWidth="1"/>
    <col min="8461" max="8461" width="6.7109375" style="6" customWidth="1"/>
    <col min="8462" max="8462" width="7.7109375" style="6" customWidth="1"/>
    <col min="8463" max="8704" width="9.140625" style="6"/>
    <col min="8705" max="8716" width="6" style="6" customWidth="1"/>
    <col min="8717" max="8717" width="6.7109375" style="6" customWidth="1"/>
    <col min="8718" max="8718" width="7.7109375" style="6" customWidth="1"/>
    <col min="8719" max="8960" width="9.140625" style="6"/>
    <col min="8961" max="8972" width="6" style="6" customWidth="1"/>
    <col min="8973" max="8973" width="6.7109375" style="6" customWidth="1"/>
    <col min="8974" max="8974" width="7.7109375" style="6" customWidth="1"/>
    <col min="8975" max="9216" width="9.140625" style="6"/>
    <col min="9217" max="9228" width="6" style="6" customWidth="1"/>
    <col min="9229" max="9229" width="6.7109375" style="6" customWidth="1"/>
    <col min="9230" max="9230" width="7.7109375" style="6" customWidth="1"/>
    <col min="9231" max="9472" width="9.140625" style="6"/>
    <col min="9473" max="9484" width="6" style="6" customWidth="1"/>
    <col min="9485" max="9485" width="6.7109375" style="6" customWidth="1"/>
    <col min="9486" max="9486" width="7.7109375" style="6" customWidth="1"/>
    <col min="9487" max="9728" width="9.140625" style="6"/>
    <col min="9729" max="9740" width="6" style="6" customWidth="1"/>
    <col min="9741" max="9741" width="6.7109375" style="6" customWidth="1"/>
    <col min="9742" max="9742" width="7.7109375" style="6" customWidth="1"/>
    <col min="9743" max="9984" width="9.140625" style="6"/>
    <col min="9985" max="9996" width="6" style="6" customWidth="1"/>
    <col min="9997" max="9997" width="6.7109375" style="6" customWidth="1"/>
    <col min="9998" max="9998" width="7.7109375" style="6" customWidth="1"/>
    <col min="9999" max="10240" width="9.140625" style="6"/>
    <col min="10241" max="10252" width="6" style="6" customWidth="1"/>
    <col min="10253" max="10253" width="6.7109375" style="6" customWidth="1"/>
    <col min="10254" max="10254" width="7.7109375" style="6" customWidth="1"/>
    <col min="10255" max="10496" width="9.140625" style="6"/>
    <col min="10497" max="10508" width="6" style="6" customWidth="1"/>
    <col min="10509" max="10509" width="6.7109375" style="6" customWidth="1"/>
    <col min="10510" max="10510" width="7.7109375" style="6" customWidth="1"/>
    <col min="10511" max="10752" width="9.140625" style="6"/>
    <col min="10753" max="10764" width="6" style="6" customWidth="1"/>
    <col min="10765" max="10765" width="6.7109375" style="6" customWidth="1"/>
    <col min="10766" max="10766" width="7.7109375" style="6" customWidth="1"/>
    <col min="10767" max="11008" width="9.140625" style="6"/>
    <col min="11009" max="11020" width="6" style="6" customWidth="1"/>
    <col min="11021" max="11021" width="6.7109375" style="6" customWidth="1"/>
    <col min="11022" max="11022" width="7.7109375" style="6" customWidth="1"/>
    <col min="11023" max="11264" width="9.140625" style="6"/>
    <col min="11265" max="11276" width="6" style="6" customWidth="1"/>
    <col min="11277" max="11277" width="6.7109375" style="6" customWidth="1"/>
    <col min="11278" max="11278" width="7.7109375" style="6" customWidth="1"/>
    <col min="11279" max="11520" width="9.140625" style="6"/>
    <col min="11521" max="11532" width="6" style="6" customWidth="1"/>
    <col min="11533" max="11533" width="6.7109375" style="6" customWidth="1"/>
    <col min="11534" max="11534" width="7.7109375" style="6" customWidth="1"/>
    <col min="11535" max="11776" width="9.140625" style="6"/>
    <col min="11777" max="11788" width="6" style="6" customWidth="1"/>
    <col min="11789" max="11789" width="6.7109375" style="6" customWidth="1"/>
    <col min="11790" max="11790" width="7.7109375" style="6" customWidth="1"/>
    <col min="11791" max="12032" width="9.140625" style="6"/>
    <col min="12033" max="12044" width="6" style="6" customWidth="1"/>
    <col min="12045" max="12045" width="6.7109375" style="6" customWidth="1"/>
    <col min="12046" max="12046" width="7.7109375" style="6" customWidth="1"/>
    <col min="12047" max="12288" width="9.140625" style="6"/>
    <col min="12289" max="12300" width="6" style="6" customWidth="1"/>
    <col min="12301" max="12301" width="6.7109375" style="6" customWidth="1"/>
    <col min="12302" max="12302" width="7.7109375" style="6" customWidth="1"/>
    <col min="12303" max="12544" width="9.140625" style="6"/>
    <col min="12545" max="12556" width="6" style="6" customWidth="1"/>
    <col min="12557" max="12557" width="6.7109375" style="6" customWidth="1"/>
    <col min="12558" max="12558" width="7.7109375" style="6" customWidth="1"/>
    <col min="12559" max="12800" width="9.140625" style="6"/>
    <col min="12801" max="12812" width="6" style="6" customWidth="1"/>
    <col min="12813" max="12813" width="6.7109375" style="6" customWidth="1"/>
    <col min="12814" max="12814" width="7.7109375" style="6" customWidth="1"/>
    <col min="12815" max="13056" width="9.140625" style="6"/>
    <col min="13057" max="13068" width="6" style="6" customWidth="1"/>
    <col min="13069" max="13069" width="6.7109375" style="6" customWidth="1"/>
    <col min="13070" max="13070" width="7.7109375" style="6" customWidth="1"/>
    <col min="13071" max="13312" width="9.140625" style="6"/>
    <col min="13313" max="13324" width="6" style="6" customWidth="1"/>
    <col min="13325" max="13325" width="6.7109375" style="6" customWidth="1"/>
    <col min="13326" max="13326" width="7.7109375" style="6" customWidth="1"/>
    <col min="13327" max="13568" width="9.140625" style="6"/>
    <col min="13569" max="13580" width="6" style="6" customWidth="1"/>
    <col min="13581" max="13581" width="6.7109375" style="6" customWidth="1"/>
    <col min="13582" max="13582" width="7.7109375" style="6" customWidth="1"/>
    <col min="13583" max="13824" width="9.140625" style="6"/>
    <col min="13825" max="13836" width="6" style="6" customWidth="1"/>
    <col min="13837" max="13837" width="6.7109375" style="6" customWidth="1"/>
    <col min="13838" max="13838" width="7.7109375" style="6" customWidth="1"/>
    <col min="13839" max="14080" width="9.140625" style="6"/>
    <col min="14081" max="14092" width="6" style="6" customWidth="1"/>
    <col min="14093" max="14093" width="6.7109375" style="6" customWidth="1"/>
    <col min="14094" max="14094" width="7.7109375" style="6" customWidth="1"/>
    <col min="14095" max="14336" width="9.140625" style="6"/>
    <col min="14337" max="14348" width="6" style="6" customWidth="1"/>
    <col min="14349" max="14349" width="6.7109375" style="6" customWidth="1"/>
    <col min="14350" max="14350" width="7.7109375" style="6" customWidth="1"/>
    <col min="14351" max="14592" width="9.140625" style="6"/>
    <col min="14593" max="14604" width="6" style="6" customWidth="1"/>
    <col min="14605" max="14605" width="6.7109375" style="6" customWidth="1"/>
    <col min="14606" max="14606" width="7.7109375" style="6" customWidth="1"/>
    <col min="14607" max="14848" width="9.140625" style="6"/>
    <col min="14849" max="14860" width="6" style="6" customWidth="1"/>
    <col min="14861" max="14861" width="6.7109375" style="6" customWidth="1"/>
    <col min="14862" max="14862" width="7.7109375" style="6" customWidth="1"/>
    <col min="14863" max="15104" width="9.140625" style="6"/>
    <col min="15105" max="15116" width="6" style="6" customWidth="1"/>
    <col min="15117" max="15117" width="6.7109375" style="6" customWidth="1"/>
    <col min="15118" max="15118" width="7.7109375" style="6" customWidth="1"/>
    <col min="15119" max="15360" width="9.140625" style="6"/>
    <col min="15361" max="15372" width="6" style="6" customWidth="1"/>
    <col min="15373" max="15373" width="6.7109375" style="6" customWidth="1"/>
    <col min="15374" max="15374" width="7.7109375" style="6" customWidth="1"/>
    <col min="15375" max="15616" width="9.140625" style="6"/>
    <col min="15617" max="15628" width="6" style="6" customWidth="1"/>
    <col min="15629" max="15629" width="6.7109375" style="6" customWidth="1"/>
    <col min="15630" max="15630" width="7.7109375" style="6" customWidth="1"/>
    <col min="15631" max="15872" width="9.140625" style="6"/>
    <col min="15873" max="15884" width="6" style="6" customWidth="1"/>
    <col min="15885" max="15885" width="6.7109375" style="6" customWidth="1"/>
    <col min="15886" max="15886" width="7.7109375" style="6" customWidth="1"/>
    <col min="15887" max="16128" width="9.140625" style="6"/>
    <col min="16129" max="16140" width="6" style="6" customWidth="1"/>
    <col min="16141" max="16141" width="6.7109375" style="6" customWidth="1"/>
    <col min="16142" max="16142" width="7.7109375" style="6" customWidth="1"/>
    <col min="16143" max="16384" width="9.140625" style="6"/>
  </cols>
  <sheetData>
    <row r="1" spans="1:72" ht="15.95" customHeight="1" x14ac:dyDescent="0.25">
      <c r="A1" s="28" t="s">
        <v>40</v>
      </c>
      <c r="B1" s="69"/>
      <c r="C1" s="69"/>
      <c r="Q1" s="28" t="s">
        <v>9</v>
      </c>
      <c r="R1" s="5"/>
      <c r="S1" s="5"/>
      <c r="AD1" s="5"/>
    </row>
    <row r="2" spans="1:72" ht="15.95" customHeight="1" x14ac:dyDescent="0.25">
      <c r="A2" s="28" t="s">
        <v>41</v>
      </c>
      <c r="B2" s="69"/>
      <c r="C2" s="69"/>
      <c r="Q2" s="28" t="s">
        <v>54</v>
      </c>
      <c r="R2" s="5"/>
      <c r="S2" s="5"/>
      <c r="AD2" s="5"/>
    </row>
    <row r="3" spans="1:72" ht="15.95" customHeight="1" thickBot="1" x14ac:dyDescent="0.3">
      <c r="A3" s="19" t="s">
        <v>61</v>
      </c>
      <c r="B3" s="69"/>
      <c r="C3" s="69"/>
      <c r="Q3" s="19" t="s">
        <v>61</v>
      </c>
      <c r="R3" s="32"/>
      <c r="S3" s="32"/>
      <c r="T3" s="19"/>
      <c r="U3" s="19"/>
      <c r="V3" s="19"/>
      <c r="W3" s="19"/>
      <c r="X3" s="19"/>
      <c r="Y3" s="19"/>
      <c r="Z3" s="19"/>
      <c r="AA3" s="19"/>
      <c r="AB3" s="19"/>
      <c r="AC3" s="19"/>
      <c r="AD3" s="32"/>
    </row>
    <row r="4" spans="1:72" s="5" customFormat="1" ht="14.1" customHeight="1" thickBot="1" x14ac:dyDescent="0.3">
      <c r="A4" s="71" t="s">
        <v>0</v>
      </c>
      <c r="B4" s="72" t="s">
        <v>42</v>
      </c>
      <c r="C4" s="72" t="s">
        <v>43</v>
      </c>
      <c r="D4" s="72" t="s">
        <v>44</v>
      </c>
      <c r="E4" s="72" t="s">
        <v>45</v>
      </c>
      <c r="F4" s="72" t="s">
        <v>46</v>
      </c>
      <c r="G4" s="72" t="s">
        <v>47</v>
      </c>
      <c r="H4" s="72" t="s">
        <v>48</v>
      </c>
      <c r="I4" s="72" t="s">
        <v>49</v>
      </c>
      <c r="J4" s="72" t="s">
        <v>50</v>
      </c>
      <c r="K4" s="72" t="s">
        <v>51</v>
      </c>
      <c r="L4" s="72" t="s">
        <v>52</v>
      </c>
      <c r="M4" s="72" t="s">
        <v>53</v>
      </c>
      <c r="N4" s="72" t="s">
        <v>8</v>
      </c>
      <c r="O4" s="32"/>
      <c r="P4" s="32"/>
      <c r="Q4" s="71" t="s">
        <v>0</v>
      </c>
      <c r="R4" s="71" t="s">
        <v>42</v>
      </c>
      <c r="S4" s="71" t="s">
        <v>43</v>
      </c>
      <c r="T4" s="71" t="s">
        <v>44</v>
      </c>
      <c r="U4" s="71" t="s">
        <v>45</v>
      </c>
      <c r="V4" s="71" t="s">
        <v>46</v>
      </c>
      <c r="W4" s="71" t="s">
        <v>47</v>
      </c>
      <c r="X4" s="71" t="s">
        <v>48</v>
      </c>
      <c r="Y4" s="71" t="s">
        <v>49</v>
      </c>
      <c r="Z4" s="71" t="s">
        <v>50</v>
      </c>
      <c r="AA4" s="71" t="s">
        <v>55</v>
      </c>
      <c r="AB4" s="71"/>
      <c r="AC4" s="71" t="s">
        <v>53</v>
      </c>
      <c r="AD4" s="71" t="s">
        <v>8</v>
      </c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</row>
    <row r="5" spans="1:72" ht="14.1" customHeight="1" x14ac:dyDescent="0.2">
      <c r="A5" s="44">
        <v>1970</v>
      </c>
      <c r="B5" s="21">
        <v>58</v>
      </c>
      <c r="C5" s="21">
        <v>70</v>
      </c>
      <c r="D5" s="21">
        <v>75</v>
      </c>
      <c r="E5" s="47">
        <v>87</v>
      </c>
      <c r="F5" s="21">
        <v>144</v>
      </c>
      <c r="G5" s="47">
        <v>132</v>
      </c>
      <c r="H5" s="21">
        <v>87</v>
      </c>
      <c r="I5" s="21">
        <v>133</v>
      </c>
      <c r="J5" s="21">
        <v>202</v>
      </c>
      <c r="K5" s="21">
        <v>182</v>
      </c>
      <c r="L5" s="47">
        <v>137</v>
      </c>
      <c r="M5" s="48">
        <v>0</v>
      </c>
      <c r="N5" s="22">
        <v>1307</v>
      </c>
      <c r="O5" s="19"/>
      <c r="P5" s="19"/>
      <c r="Q5" s="44">
        <v>1970</v>
      </c>
      <c r="R5" s="21">
        <v>283</v>
      </c>
      <c r="S5" s="21">
        <v>512</v>
      </c>
      <c r="T5" s="21">
        <v>689</v>
      </c>
      <c r="U5" s="47">
        <v>549</v>
      </c>
      <c r="V5" s="21">
        <v>968</v>
      </c>
      <c r="W5" s="47">
        <v>832</v>
      </c>
      <c r="X5" s="21">
        <v>588</v>
      </c>
      <c r="Y5" s="21">
        <v>694</v>
      </c>
      <c r="Z5" s="21">
        <v>736</v>
      </c>
      <c r="AA5" s="21">
        <v>763</v>
      </c>
      <c r="AB5" s="62"/>
      <c r="AC5" s="48">
        <v>0</v>
      </c>
      <c r="AD5" s="22">
        <v>6614</v>
      </c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</row>
    <row r="6" spans="1:72" ht="14.1" customHeight="1" x14ac:dyDescent="0.2">
      <c r="A6" s="44">
        <v>1971</v>
      </c>
      <c r="B6" s="21">
        <v>31</v>
      </c>
      <c r="C6" s="21">
        <v>61</v>
      </c>
      <c r="D6" s="21">
        <v>73</v>
      </c>
      <c r="E6" s="47">
        <v>80</v>
      </c>
      <c r="F6" s="21">
        <v>131</v>
      </c>
      <c r="G6" s="47">
        <v>127</v>
      </c>
      <c r="H6" s="21">
        <v>95</v>
      </c>
      <c r="I6" s="21">
        <v>122</v>
      </c>
      <c r="J6" s="21">
        <v>212</v>
      </c>
      <c r="K6" s="21">
        <v>160</v>
      </c>
      <c r="L6" s="47">
        <v>121</v>
      </c>
      <c r="M6" s="48">
        <v>0</v>
      </c>
      <c r="N6" s="22">
        <v>1213</v>
      </c>
      <c r="O6" s="19"/>
      <c r="P6" s="19"/>
      <c r="Q6" s="44">
        <v>1971</v>
      </c>
      <c r="R6" s="21">
        <v>276</v>
      </c>
      <c r="S6" s="21">
        <v>536</v>
      </c>
      <c r="T6" s="21">
        <v>841</v>
      </c>
      <c r="U6" s="47">
        <v>616</v>
      </c>
      <c r="V6" s="21">
        <v>962</v>
      </c>
      <c r="W6" s="47">
        <v>889</v>
      </c>
      <c r="X6" s="21">
        <v>599</v>
      </c>
      <c r="Y6" s="21">
        <v>765</v>
      </c>
      <c r="Z6" s="21">
        <v>785</v>
      </c>
      <c r="AA6" s="21">
        <v>762</v>
      </c>
      <c r="AB6" s="62"/>
      <c r="AC6" s="48">
        <v>0</v>
      </c>
      <c r="AD6" s="22">
        <v>7031</v>
      </c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</row>
    <row r="7" spans="1:72" ht="14.1" customHeight="1" x14ac:dyDescent="0.2">
      <c r="A7" s="44">
        <v>1972</v>
      </c>
      <c r="B7" s="21">
        <v>46</v>
      </c>
      <c r="C7" s="21">
        <v>56</v>
      </c>
      <c r="D7" s="21">
        <v>85</v>
      </c>
      <c r="E7" s="47">
        <v>64</v>
      </c>
      <c r="F7" s="21">
        <v>128</v>
      </c>
      <c r="G7" s="47">
        <v>141</v>
      </c>
      <c r="H7" s="21">
        <v>93</v>
      </c>
      <c r="I7" s="21">
        <v>121</v>
      </c>
      <c r="J7" s="21">
        <v>175</v>
      </c>
      <c r="K7" s="21">
        <v>157</v>
      </c>
      <c r="L7" s="21">
        <v>128</v>
      </c>
      <c r="M7" s="48">
        <v>0</v>
      </c>
      <c r="N7" s="22">
        <v>1194</v>
      </c>
      <c r="O7" s="19"/>
      <c r="P7" s="73"/>
      <c r="Q7" s="44">
        <v>1972</v>
      </c>
      <c r="R7" s="21">
        <v>215</v>
      </c>
      <c r="S7" s="21">
        <v>468</v>
      </c>
      <c r="T7" s="21">
        <v>788</v>
      </c>
      <c r="U7" s="47">
        <v>578</v>
      </c>
      <c r="V7" s="21">
        <v>870</v>
      </c>
      <c r="W7" s="47">
        <v>906</v>
      </c>
      <c r="X7" s="21">
        <v>564</v>
      </c>
      <c r="Y7" s="21">
        <v>697</v>
      </c>
      <c r="Z7" s="21">
        <v>795</v>
      </c>
      <c r="AA7" s="21">
        <v>776</v>
      </c>
      <c r="AB7" s="62"/>
      <c r="AC7" s="48">
        <v>0</v>
      </c>
      <c r="AD7" s="22">
        <v>6657</v>
      </c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</row>
    <row r="8" spans="1:72" ht="14.1" customHeight="1" x14ac:dyDescent="0.2">
      <c r="A8" s="44">
        <v>1973</v>
      </c>
      <c r="B8" s="21">
        <v>29</v>
      </c>
      <c r="C8" s="21">
        <v>67</v>
      </c>
      <c r="D8" s="21">
        <v>79</v>
      </c>
      <c r="E8" s="47">
        <v>62</v>
      </c>
      <c r="F8" s="21">
        <v>113</v>
      </c>
      <c r="G8" s="47">
        <v>132</v>
      </c>
      <c r="H8" s="21">
        <v>102</v>
      </c>
      <c r="I8" s="21">
        <v>127</v>
      </c>
      <c r="J8" s="21">
        <v>163</v>
      </c>
      <c r="K8" s="21">
        <v>178</v>
      </c>
      <c r="L8" s="21">
        <v>125</v>
      </c>
      <c r="M8" s="48">
        <v>0</v>
      </c>
      <c r="N8" s="22">
        <v>1177</v>
      </c>
      <c r="O8" s="19"/>
      <c r="P8" s="73"/>
      <c r="Q8" s="44">
        <v>1973</v>
      </c>
      <c r="R8" s="21">
        <v>235</v>
      </c>
      <c r="S8" s="21">
        <v>536</v>
      </c>
      <c r="T8" s="21">
        <v>834</v>
      </c>
      <c r="U8" s="47">
        <v>622</v>
      </c>
      <c r="V8" s="21">
        <v>929</v>
      </c>
      <c r="W8" s="47">
        <v>1002</v>
      </c>
      <c r="X8" s="21">
        <v>597</v>
      </c>
      <c r="Y8" s="21">
        <v>777</v>
      </c>
      <c r="Z8" s="21">
        <v>838</v>
      </c>
      <c r="AA8" s="21">
        <v>894</v>
      </c>
      <c r="AB8" s="62"/>
      <c r="AC8" s="48">
        <v>0</v>
      </c>
      <c r="AD8" s="22">
        <v>7264</v>
      </c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</row>
    <row r="9" spans="1:72" ht="14.1" customHeight="1" x14ac:dyDescent="0.2">
      <c r="A9" s="44">
        <v>1974</v>
      </c>
      <c r="B9" s="21">
        <v>43</v>
      </c>
      <c r="C9" s="21">
        <v>51</v>
      </c>
      <c r="D9" s="21">
        <v>76</v>
      </c>
      <c r="E9" s="47">
        <v>76</v>
      </c>
      <c r="F9" s="21">
        <v>110</v>
      </c>
      <c r="G9" s="47">
        <v>129</v>
      </c>
      <c r="H9" s="21">
        <v>87</v>
      </c>
      <c r="I9" s="21">
        <v>136</v>
      </c>
      <c r="J9" s="21">
        <v>173</v>
      </c>
      <c r="K9" s="21">
        <v>171</v>
      </c>
      <c r="L9" s="21">
        <v>145</v>
      </c>
      <c r="M9" s="48">
        <v>0</v>
      </c>
      <c r="N9" s="22">
        <v>1197</v>
      </c>
      <c r="O9" s="19"/>
      <c r="P9" s="73"/>
      <c r="Q9" s="44">
        <v>1974</v>
      </c>
      <c r="R9" s="21">
        <v>222</v>
      </c>
      <c r="S9" s="21">
        <v>585</v>
      </c>
      <c r="T9" s="21">
        <v>887</v>
      </c>
      <c r="U9" s="47">
        <v>623</v>
      </c>
      <c r="V9" s="21">
        <v>822</v>
      </c>
      <c r="W9" s="47">
        <v>956</v>
      </c>
      <c r="X9" s="21">
        <v>618</v>
      </c>
      <c r="Y9" s="21">
        <v>684</v>
      </c>
      <c r="Z9" s="21">
        <v>739</v>
      </c>
      <c r="AA9" s="21">
        <v>846</v>
      </c>
      <c r="AB9" s="62"/>
      <c r="AC9" s="48">
        <v>0</v>
      </c>
      <c r="AD9" s="22">
        <v>6982</v>
      </c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</row>
    <row r="10" spans="1:72" ht="14.1" customHeight="1" x14ac:dyDescent="0.2">
      <c r="A10" s="44">
        <v>1975</v>
      </c>
      <c r="B10" s="21">
        <v>35</v>
      </c>
      <c r="C10" s="21">
        <v>66</v>
      </c>
      <c r="D10" s="21">
        <v>84</v>
      </c>
      <c r="E10" s="47">
        <v>62</v>
      </c>
      <c r="F10" s="21">
        <v>107</v>
      </c>
      <c r="G10" s="47">
        <v>136</v>
      </c>
      <c r="H10" s="21">
        <v>96</v>
      </c>
      <c r="I10" s="21">
        <v>113</v>
      </c>
      <c r="J10" s="21">
        <v>149</v>
      </c>
      <c r="K10" s="21">
        <v>181</v>
      </c>
      <c r="L10" s="21">
        <v>143</v>
      </c>
      <c r="M10" s="48">
        <v>0</v>
      </c>
      <c r="N10" s="22">
        <v>1172</v>
      </c>
      <c r="O10" s="19"/>
      <c r="P10" s="73"/>
      <c r="Q10" s="44">
        <v>1975</v>
      </c>
      <c r="R10" s="21">
        <v>124</v>
      </c>
      <c r="S10" s="21">
        <v>575</v>
      </c>
      <c r="T10" s="21">
        <v>915</v>
      </c>
      <c r="U10" s="47">
        <v>629</v>
      </c>
      <c r="V10" s="21">
        <v>772</v>
      </c>
      <c r="W10" s="47">
        <v>927</v>
      </c>
      <c r="X10" s="21">
        <v>570</v>
      </c>
      <c r="Y10" s="21">
        <v>572</v>
      </c>
      <c r="Z10" s="21">
        <v>716</v>
      </c>
      <c r="AA10" s="21">
        <v>832</v>
      </c>
      <c r="AB10" s="62"/>
      <c r="AC10" s="48">
        <v>0</v>
      </c>
      <c r="AD10" s="22">
        <v>6632</v>
      </c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</row>
    <row r="11" spans="1:72" ht="14.1" customHeight="1" x14ac:dyDescent="0.2">
      <c r="A11" s="44">
        <v>1976</v>
      </c>
      <c r="B11" s="21">
        <v>28</v>
      </c>
      <c r="C11" s="21">
        <v>68</v>
      </c>
      <c r="D11" s="21">
        <v>61</v>
      </c>
      <c r="E11" s="47">
        <v>61</v>
      </c>
      <c r="F11" s="21">
        <v>121</v>
      </c>
      <c r="G11" s="47">
        <v>128</v>
      </c>
      <c r="H11" s="21">
        <v>99</v>
      </c>
      <c r="I11" s="21">
        <v>102</v>
      </c>
      <c r="J11" s="21">
        <v>157</v>
      </c>
      <c r="K11" s="21">
        <v>203</v>
      </c>
      <c r="L11" s="21">
        <v>140</v>
      </c>
      <c r="M11" s="48">
        <v>0</v>
      </c>
      <c r="N11" s="22">
        <v>1168</v>
      </c>
      <c r="O11" s="19"/>
      <c r="P11" s="73"/>
      <c r="Q11" s="44">
        <v>1976</v>
      </c>
      <c r="R11" s="21">
        <v>211</v>
      </c>
      <c r="S11" s="21">
        <v>534</v>
      </c>
      <c r="T11" s="21">
        <v>806</v>
      </c>
      <c r="U11" s="47">
        <v>616</v>
      </c>
      <c r="V11" s="21">
        <v>830</v>
      </c>
      <c r="W11" s="47">
        <v>902</v>
      </c>
      <c r="X11" s="21">
        <v>626</v>
      </c>
      <c r="Y11" s="21">
        <v>630</v>
      </c>
      <c r="Z11" s="21">
        <v>694</v>
      </c>
      <c r="AA11" s="21">
        <v>829</v>
      </c>
      <c r="AB11" s="62"/>
      <c r="AC11" s="62">
        <v>1</v>
      </c>
      <c r="AD11" s="22">
        <v>6679</v>
      </c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</row>
    <row r="12" spans="1:72" ht="14.1" customHeight="1" x14ac:dyDescent="0.2">
      <c r="A12" s="44">
        <v>1977</v>
      </c>
      <c r="B12" s="21">
        <v>27</v>
      </c>
      <c r="C12" s="21">
        <v>53</v>
      </c>
      <c r="D12" s="21">
        <v>55</v>
      </c>
      <c r="E12" s="47">
        <v>60</v>
      </c>
      <c r="F12" s="21">
        <v>98</v>
      </c>
      <c r="G12" s="47">
        <v>129</v>
      </c>
      <c r="H12" s="21">
        <v>86</v>
      </c>
      <c r="I12" s="21">
        <v>104</v>
      </c>
      <c r="J12" s="21">
        <v>120</v>
      </c>
      <c r="K12" s="21">
        <v>171</v>
      </c>
      <c r="L12" s="21">
        <v>128</v>
      </c>
      <c r="M12" s="48">
        <v>0</v>
      </c>
      <c r="N12" s="22">
        <v>1031</v>
      </c>
      <c r="O12" s="19"/>
      <c r="P12" s="73"/>
      <c r="Q12" s="44">
        <v>1977</v>
      </c>
      <c r="R12" s="21">
        <v>208</v>
      </c>
      <c r="S12" s="21">
        <v>570</v>
      </c>
      <c r="T12" s="21">
        <v>796</v>
      </c>
      <c r="U12" s="47">
        <v>538</v>
      </c>
      <c r="V12" s="21">
        <v>768</v>
      </c>
      <c r="W12" s="47">
        <v>878</v>
      </c>
      <c r="X12" s="21">
        <v>571</v>
      </c>
      <c r="Y12" s="21">
        <v>619</v>
      </c>
      <c r="Z12" s="21">
        <v>705</v>
      </c>
      <c r="AA12" s="21">
        <v>875</v>
      </c>
      <c r="AB12" s="62"/>
      <c r="AC12" s="62">
        <v>1</v>
      </c>
      <c r="AD12" s="22">
        <v>6529</v>
      </c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</row>
    <row r="13" spans="1:72" ht="14.1" customHeight="1" x14ac:dyDescent="0.2">
      <c r="A13" s="44">
        <v>1978</v>
      </c>
      <c r="B13" s="21">
        <v>33</v>
      </c>
      <c r="C13" s="21">
        <v>51</v>
      </c>
      <c r="D13" s="21">
        <v>52</v>
      </c>
      <c r="E13" s="47">
        <v>84</v>
      </c>
      <c r="F13" s="21">
        <v>96</v>
      </c>
      <c r="G13" s="47">
        <v>121</v>
      </c>
      <c r="H13" s="21">
        <v>78</v>
      </c>
      <c r="I13" s="21">
        <v>94</v>
      </c>
      <c r="J13" s="21">
        <v>126</v>
      </c>
      <c r="K13" s="21">
        <v>175</v>
      </c>
      <c r="L13" s="21">
        <v>124</v>
      </c>
      <c r="M13" s="48">
        <v>0</v>
      </c>
      <c r="N13" s="22">
        <v>1034</v>
      </c>
      <c r="O13" s="19"/>
      <c r="P13" s="19"/>
      <c r="Q13" s="44">
        <v>1978</v>
      </c>
      <c r="R13" s="21">
        <v>156</v>
      </c>
      <c r="S13" s="21">
        <v>557</v>
      </c>
      <c r="T13" s="21">
        <v>749</v>
      </c>
      <c r="U13" s="47">
        <v>497</v>
      </c>
      <c r="V13" s="21">
        <v>826</v>
      </c>
      <c r="W13" s="47">
        <v>938</v>
      </c>
      <c r="X13" s="21">
        <v>600</v>
      </c>
      <c r="Y13" s="21">
        <v>585</v>
      </c>
      <c r="Z13" s="21">
        <v>671</v>
      </c>
      <c r="AA13" s="21">
        <v>849</v>
      </c>
      <c r="AB13" s="62"/>
      <c r="AC13" s="62">
        <v>3</v>
      </c>
      <c r="AD13" s="22">
        <v>6431</v>
      </c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</row>
    <row r="14" spans="1:72" ht="14.1" customHeight="1" x14ac:dyDescent="0.2">
      <c r="A14" s="44">
        <v>1979</v>
      </c>
      <c r="B14" s="21">
        <v>18</v>
      </c>
      <c r="C14" s="21">
        <v>53</v>
      </c>
      <c r="D14" s="21">
        <v>60</v>
      </c>
      <c r="E14" s="47">
        <v>53</v>
      </c>
      <c r="F14" s="21">
        <v>84</v>
      </c>
      <c r="G14" s="47">
        <v>111</v>
      </c>
      <c r="H14" s="21">
        <v>78</v>
      </c>
      <c r="I14" s="21">
        <v>85</v>
      </c>
      <c r="J14" s="21">
        <v>119</v>
      </c>
      <c r="K14" s="21">
        <v>144</v>
      </c>
      <c r="L14" s="21">
        <v>121</v>
      </c>
      <c r="M14" s="48">
        <v>0</v>
      </c>
      <c r="N14" s="22">
        <v>926</v>
      </c>
      <c r="O14" s="19"/>
      <c r="P14" s="19"/>
      <c r="Q14" s="44">
        <v>1979</v>
      </c>
      <c r="R14" s="21">
        <v>174</v>
      </c>
      <c r="S14" s="21">
        <v>543</v>
      </c>
      <c r="T14" s="21">
        <v>767</v>
      </c>
      <c r="U14" s="47">
        <v>512</v>
      </c>
      <c r="V14" s="21">
        <v>719</v>
      </c>
      <c r="W14" s="47">
        <v>851</v>
      </c>
      <c r="X14" s="21">
        <v>535</v>
      </c>
      <c r="Y14" s="21">
        <v>556</v>
      </c>
      <c r="Z14" s="21">
        <v>570</v>
      </c>
      <c r="AA14" s="21">
        <v>806</v>
      </c>
      <c r="AB14" s="62"/>
      <c r="AC14" s="62">
        <v>3</v>
      </c>
      <c r="AD14" s="22">
        <v>6036</v>
      </c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</row>
    <row r="15" spans="1:72" ht="14.1" customHeight="1" x14ac:dyDescent="0.2">
      <c r="A15" s="44">
        <v>1980</v>
      </c>
      <c r="B15" s="21">
        <v>26</v>
      </c>
      <c r="C15" s="21">
        <v>45</v>
      </c>
      <c r="D15" s="21">
        <v>54</v>
      </c>
      <c r="E15" s="47">
        <v>43</v>
      </c>
      <c r="F15" s="21">
        <v>77</v>
      </c>
      <c r="G15" s="47">
        <v>111</v>
      </c>
      <c r="H15" s="21">
        <v>92</v>
      </c>
      <c r="I15" s="21">
        <v>76</v>
      </c>
      <c r="J15" s="21">
        <v>118</v>
      </c>
      <c r="K15" s="21">
        <v>104</v>
      </c>
      <c r="L15" s="21">
        <v>102</v>
      </c>
      <c r="M15" s="48">
        <v>0</v>
      </c>
      <c r="N15" s="22">
        <v>848</v>
      </c>
      <c r="O15" s="19"/>
      <c r="P15" s="19"/>
      <c r="Q15" s="44">
        <v>1980</v>
      </c>
      <c r="R15" s="21">
        <v>142</v>
      </c>
      <c r="S15" s="21">
        <v>512</v>
      </c>
      <c r="T15" s="21">
        <v>802</v>
      </c>
      <c r="U15" s="47">
        <v>540</v>
      </c>
      <c r="V15" s="21">
        <v>790</v>
      </c>
      <c r="W15" s="47">
        <v>817</v>
      </c>
      <c r="X15" s="21">
        <v>585</v>
      </c>
      <c r="Y15" s="21">
        <v>536</v>
      </c>
      <c r="Z15" s="21">
        <v>593</v>
      </c>
      <c r="AA15" s="21">
        <v>744</v>
      </c>
      <c r="AB15" s="62"/>
      <c r="AC15" s="62">
        <v>3</v>
      </c>
      <c r="AD15" s="22">
        <v>6064</v>
      </c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</row>
    <row r="16" spans="1:72" ht="14.1" customHeight="1" x14ac:dyDescent="0.2">
      <c r="A16" s="44">
        <v>1981</v>
      </c>
      <c r="B16" s="21">
        <v>23</v>
      </c>
      <c r="C16" s="21">
        <v>32</v>
      </c>
      <c r="D16" s="21">
        <v>56</v>
      </c>
      <c r="E16" s="47">
        <v>56</v>
      </c>
      <c r="F16" s="21">
        <v>97</v>
      </c>
      <c r="G16" s="47">
        <v>96</v>
      </c>
      <c r="H16" s="21">
        <v>77</v>
      </c>
      <c r="I16" s="21">
        <v>69</v>
      </c>
      <c r="J16" s="21">
        <v>77</v>
      </c>
      <c r="K16" s="21">
        <v>94</v>
      </c>
      <c r="L16" s="21">
        <v>107</v>
      </c>
      <c r="M16" s="48">
        <v>0</v>
      </c>
      <c r="N16" s="22">
        <v>784</v>
      </c>
      <c r="O16" s="19"/>
      <c r="P16" s="19"/>
      <c r="Q16" s="44">
        <v>1981</v>
      </c>
      <c r="R16" s="21">
        <v>145</v>
      </c>
      <c r="S16" s="21">
        <v>446</v>
      </c>
      <c r="T16" s="21">
        <v>784</v>
      </c>
      <c r="U16" s="47">
        <v>527</v>
      </c>
      <c r="V16" s="21">
        <v>779</v>
      </c>
      <c r="W16" s="47">
        <v>828</v>
      </c>
      <c r="X16" s="21">
        <v>632</v>
      </c>
      <c r="Y16" s="21">
        <v>477</v>
      </c>
      <c r="Z16" s="21">
        <v>594</v>
      </c>
      <c r="AA16" s="21">
        <v>771</v>
      </c>
      <c r="AB16" s="62"/>
      <c r="AC16" s="62">
        <v>1</v>
      </c>
      <c r="AD16" s="22">
        <v>5984</v>
      </c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</row>
    <row r="17" spans="1:73" ht="14.1" customHeight="1" x14ac:dyDescent="0.2">
      <c r="A17" s="44">
        <v>1982</v>
      </c>
      <c r="B17" s="21">
        <v>17</v>
      </c>
      <c r="C17" s="21">
        <v>33</v>
      </c>
      <c r="D17" s="21">
        <v>46</v>
      </c>
      <c r="E17" s="47">
        <v>50</v>
      </c>
      <c r="F17" s="21">
        <v>86</v>
      </c>
      <c r="G17" s="47">
        <v>88</v>
      </c>
      <c r="H17" s="21">
        <v>69</v>
      </c>
      <c r="I17" s="21">
        <v>56</v>
      </c>
      <c r="J17" s="21">
        <v>95</v>
      </c>
      <c r="K17" s="21">
        <v>108</v>
      </c>
      <c r="L17" s="21">
        <v>110</v>
      </c>
      <c r="M17" s="48">
        <v>0</v>
      </c>
      <c r="N17" s="22">
        <v>758</v>
      </c>
      <c r="O17" s="19"/>
      <c r="P17" s="19"/>
      <c r="Q17" s="44">
        <v>1982</v>
      </c>
      <c r="R17" s="21">
        <v>132</v>
      </c>
      <c r="S17" s="21">
        <v>431</v>
      </c>
      <c r="T17" s="21">
        <v>752</v>
      </c>
      <c r="U17" s="47">
        <v>579</v>
      </c>
      <c r="V17" s="21">
        <v>785</v>
      </c>
      <c r="W17" s="47">
        <v>785</v>
      </c>
      <c r="X17" s="21">
        <v>657</v>
      </c>
      <c r="Y17" s="21">
        <v>442</v>
      </c>
      <c r="Z17" s="21">
        <v>597</v>
      </c>
      <c r="AA17" s="21">
        <v>789</v>
      </c>
      <c r="AB17" s="62"/>
      <c r="AC17" s="62">
        <v>1</v>
      </c>
      <c r="AD17" s="22">
        <v>5950</v>
      </c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</row>
    <row r="18" spans="1:73" ht="14.1" customHeight="1" x14ac:dyDescent="0.2">
      <c r="A18" s="44">
        <v>1983</v>
      </c>
      <c r="B18" s="21">
        <v>16</v>
      </c>
      <c r="C18" s="21">
        <v>31</v>
      </c>
      <c r="D18" s="21">
        <v>48</v>
      </c>
      <c r="E18" s="47">
        <v>71</v>
      </c>
      <c r="F18" s="21">
        <v>88</v>
      </c>
      <c r="G18" s="47">
        <v>100</v>
      </c>
      <c r="H18" s="21">
        <v>86</v>
      </c>
      <c r="I18" s="21">
        <v>56</v>
      </c>
      <c r="J18" s="21">
        <v>82</v>
      </c>
      <c r="K18" s="21">
        <v>88</v>
      </c>
      <c r="L18" s="21">
        <v>113</v>
      </c>
      <c r="M18" s="48">
        <v>0</v>
      </c>
      <c r="N18" s="22">
        <v>779</v>
      </c>
      <c r="O18" s="19"/>
      <c r="P18" s="19"/>
      <c r="Q18" s="44">
        <v>1983</v>
      </c>
      <c r="R18" s="21">
        <v>107</v>
      </c>
      <c r="S18" s="21">
        <v>473</v>
      </c>
      <c r="T18" s="21">
        <v>712</v>
      </c>
      <c r="U18" s="47">
        <v>643</v>
      </c>
      <c r="V18" s="21">
        <v>785</v>
      </c>
      <c r="W18" s="47">
        <v>893</v>
      </c>
      <c r="X18" s="21">
        <v>611</v>
      </c>
      <c r="Y18" s="21">
        <v>513</v>
      </c>
      <c r="Z18" s="21">
        <v>518</v>
      </c>
      <c r="AA18" s="21">
        <v>808</v>
      </c>
      <c r="AB18" s="62"/>
      <c r="AC18" s="48">
        <v>0</v>
      </c>
      <c r="AD18" s="22">
        <v>6063</v>
      </c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</row>
    <row r="19" spans="1:73" ht="14.1" customHeight="1" x14ac:dyDescent="0.2">
      <c r="A19" s="44">
        <v>1984</v>
      </c>
      <c r="B19" s="21">
        <v>15</v>
      </c>
      <c r="C19" s="21">
        <v>34</v>
      </c>
      <c r="D19" s="21">
        <v>46</v>
      </c>
      <c r="E19" s="47">
        <v>69</v>
      </c>
      <c r="F19" s="21">
        <v>108</v>
      </c>
      <c r="G19" s="47">
        <v>90</v>
      </c>
      <c r="H19" s="21">
        <v>85</v>
      </c>
      <c r="I19" s="21">
        <v>60</v>
      </c>
      <c r="J19" s="21">
        <v>72</v>
      </c>
      <c r="K19" s="21">
        <v>116</v>
      </c>
      <c r="L19" s="21">
        <v>106</v>
      </c>
      <c r="M19" s="48">
        <v>0</v>
      </c>
      <c r="N19" s="22">
        <v>801</v>
      </c>
      <c r="O19" s="19"/>
      <c r="P19" s="19"/>
      <c r="Q19" s="44">
        <v>1984</v>
      </c>
      <c r="R19" s="21">
        <v>108</v>
      </c>
      <c r="S19" s="21">
        <v>439</v>
      </c>
      <c r="T19" s="21">
        <v>692</v>
      </c>
      <c r="U19" s="47">
        <v>611</v>
      </c>
      <c r="V19" s="21">
        <v>887</v>
      </c>
      <c r="W19" s="47">
        <v>869</v>
      </c>
      <c r="X19" s="21">
        <v>681</v>
      </c>
      <c r="Y19" s="21">
        <v>476</v>
      </c>
      <c r="Z19" s="21">
        <v>522</v>
      </c>
      <c r="AA19" s="21">
        <v>775</v>
      </c>
      <c r="AB19" s="62"/>
      <c r="AC19" s="62">
        <v>8</v>
      </c>
      <c r="AD19" s="22">
        <v>6068</v>
      </c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</row>
    <row r="20" spans="1:73" ht="14.1" customHeight="1" x14ac:dyDescent="0.2">
      <c r="A20" s="44">
        <v>1985</v>
      </c>
      <c r="B20" s="21">
        <v>11</v>
      </c>
      <c r="C20" s="21">
        <v>33</v>
      </c>
      <c r="D20" s="21">
        <v>49</v>
      </c>
      <c r="E20" s="47">
        <v>67</v>
      </c>
      <c r="F20" s="21">
        <v>96</v>
      </c>
      <c r="G20" s="47">
        <v>103</v>
      </c>
      <c r="H20" s="21">
        <v>86</v>
      </c>
      <c r="I20" s="21">
        <v>60</v>
      </c>
      <c r="J20" s="21">
        <v>87</v>
      </c>
      <c r="K20" s="21">
        <v>114</v>
      </c>
      <c r="L20" s="21">
        <v>101</v>
      </c>
      <c r="M20" s="21">
        <v>1</v>
      </c>
      <c r="N20" s="22">
        <v>808</v>
      </c>
      <c r="O20" s="19"/>
      <c r="P20" s="19"/>
      <c r="Q20" s="44">
        <v>1985</v>
      </c>
      <c r="R20" s="21">
        <v>93</v>
      </c>
      <c r="S20" s="21">
        <v>392</v>
      </c>
      <c r="T20" s="21">
        <v>572</v>
      </c>
      <c r="U20" s="47">
        <v>538</v>
      </c>
      <c r="V20" s="21">
        <v>868</v>
      </c>
      <c r="W20" s="47">
        <v>852</v>
      </c>
      <c r="X20" s="21">
        <v>657</v>
      </c>
      <c r="Y20" s="21">
        <v>522</v>
      </c>
      <c r="Z20" s="21">
        <v>514</v>
      </c>
      <c r="AA20" s="21">
        <v>476</v>
      </c>
      <c r="AB20" s="62">
        <v>318</v>
      </c>
      <c r="AC20" s="62">
        <v>12</v>
      </c>
      <c r="AD20" s="22">
        <v>5814</v>
      </c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</row>
    <row r="21" spans="1:73" ht="14.1" customHeight="1" x14ac:dyDescent="0.2">
      <c r="A21" s="44">
        <v>1986</v>
      </c>
      <c r="B21" s="21">
        <v>10</v>
      </c>
      <c r="C21" s="21">
        <v>36</v>
      </c>
      <c r="D21" s="21">
        <v>51</v>
      </c>
      <c r="E21" s="47">
        <v>55</v>
      </c>
      <c r="F21" s="21">
        <v>115</v>
      </c>
      <c r="G21" s="47">
        <v>120</v>
      </c>
      <c r="H21" s="21">
        <v>78</v>
      </c>
      <c r="I21" s="21">
        <v>67</v>
      </c>
      <c r="J21" s="21">
        <v>93</v>
      </c>
      <c r="K21" s="21">
        <v>107</v>
      </c>
      <c r="L21" s="21">
        <v>112</v>
      </c>
      <c r="M21" s="48">
        <v>0</v>
      </c>
      <c r="N21" s="22">
        <v>844</v>
      </c>
      <c r="O21" s="19"/>
      <c r="P21" s="19"/>
      <c r="Q21" s="44">
        <v>1986</v>
      </c>
      <c r="R21" s="21">
        <v>112</v>
      </c>
      <c r="S21" s="21">
        <v>353</v>
      </c>
      <c r="T21" s="21">
        <v>598</v>
      </c>
      <c r="U21" s="47">
        <v>623</v>
      </c>
      <c r="V21" s="21">
        <v>941</v>
      </c>
      <c r="W21" s="47">
        <v>818</v>
      </c>
      <c r="X21" s="21">
        <v>636</v>
      </c>
      <c r="Y21" s="21">
        <v>467</v>
      </c>
      <c r="Z21" s="21">
        <v>456</v>
      </c>
      <c r="AA21" s="21">
        <v>447</v>
      </c>
      <c r="AB21" s="62">
        <v>341</v>
      </c>
      <c r="AC21" s="62">
        <v>12</v>
      </c>
      <c r="AD21" s="22">
        <v>5804</v>
      </c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</row>
    <row r="22" spans="1:73" ht="14.1" customHeight="1" x14ac:dyDescent="0.2">
      <c r="A22" s="44">
        <v>1987</v>
      </c>
      <c r="B22" s="21">
        <v>14</v>
      </c>
      <c r="C22" s="21">
        <v>32</v>
      </c>
      <c r="D22" s="21">
        <v>48</v>
      </c>
      <c r="E22" s="47">
        <v>50</v>
      </c>
      <c r="F22" s="21">
        <v>113</v>
      </c>
      <c r="G22" s="47">
        <v>116</v>
      </c>
      <c r="H22" s="21">
        <v>87</v>
      </c>
      <c r="I22" s="21">
        <v>64</v>
      </c>
      <c r="J22" s="21">
        <v>55</v>
      </c>
      <c r="K22" s="21">
        <v>101</v>
      </c>
      <c r="L22" s="21">
        <v>107</v>
      </c>
      <c r="M22" s="48">
        <v>0</v>
      </c>
      <c r="N22" s="22">
        <v>787</v>
      </c>
      <c r="O22" s="19"/>
      <c r="P22" s="19"/>
      <c r="Q22" s="44">
        <v>1987</v>
      </c>
      <c r="R22" s="21">
        <v>118</v>
      </c>
      <c r="S22" s="21">
        <v>322</v>
      </c>
      <c r="T22" s="21">
        <v>547</v>
      </c>
      <c r="U22" s="47">
        <v>562</v>
      </c>
      <c r="V22" s="21">
        <v>917</v>
      </c>
      <c r="W22" s="47">
        <v>785</v>
      </c>
      <c r="X22" s="21">
        <v>582</v>
      </c>
      <c r="Y22" s="21">
        <v>418</v>
      </c>
      <c r="Z22" s="21">
        <v>456</v>
      </c>
      <c r="AA22" s="21">
        <v>392</v>
      </c>
      <c r="AB22" s="62">
        <v>312</v>
      </c>
      <c r="AC22" s="62">
        <v>12</v>
      </c>
      <c r="AD22" s="22">
        <v>5423</v>
      </c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</row>
    <row r="23" spans="1:73" ht="14.1" customHeight="1" x14ac:dyDescent="0.2">
      <c r="A23" s="44">
        <v>1988</v>
      </c>
      <c r="B23" s="21">
        <v>11</v>
      </c>
      <c r="C23" s="21">
        <v>25</v>
      </c>
      <c r="D23" s="21">
        <v>55</v>
      </c>
      <c r="E23" s="47">
        <v>51</v>
      </c>
      <c r="F23" s="21">
        <v>119</v>
      </c>
      <c r="G23" s="47">
        <v>98</v>
      </c>
      <c r="H23" s="21">
        <v>76</v>
      </c>
      <c r="I23" s="21">
        <v>73</v>
      </c>
      <c r="J23" s="21">
        <v>78</v>
      </c>
      <c r="K23" s="21">
        <v>112</v>
      </c>
      <c r="L23" s="21">
        <v>115</v>
      </c>
      <c r="M23" s="48">
        <v>0</v>
      </c>
      <c r="N23" s="22">
        <v>813</v>
      </c>
      <c r="O23" s="19"/>
      <c r="P23" s="19"/>
      <c r="Q23" s="44">
        <v>1988</v>
      </c>
      <c r="R23" s="21">
        <v>96</v>
      </c>
      <c r="S23" s="21">
        <v>366</v>
      </c>
      <c r="T23" s="21">
        <v>501</v>
      </c>
      <c r="U23" s="47">
        <v>567</v>
      </c>
      <c r="V23" s="21">
        <v>1008</v>
      </c>
      <c r="W23" s="47">
        <v>830</v>
      </c>
      <c r="X23" s="21">
        <v>676</v>
      </c>
      <c r="Y23" s="21">
        <v>528</v>
      </c>
      <c r="Z23" s="21">
        <v>477</v>
      </c>
      <c r="AA23" s="21">
        <v>432</v>
      </c>
      <c r="AB23" s="62">
        <v>372</v>
      </c>
      <c r="AC23" s="62">
        <v>16</v>
      </c>
      <c r="AD23" s="22">
        <v>5869</v>
      </c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</row>
    <row r="24" spans="1:73" ht="14.1" customHeight="1" x14ac:dyDescent="0.2">
      <c r="A24" s="44">
        <v>1989</v>
      </c>
      <c r="B24" s="21">
        <v>25</v>
      </c>
      <c r="C24" s="21">
        <v>34</v>
      </c>
      <c r="D24" s="21">
        <v>54</v>
      </c>
      <c r="E24" s="47">
        <v>70</v>
      </c>
      <c r="F24" s="21">
        <v>102</v>
      </c>
      <c r="G24" s="47">
        <v>114</v>
      </c>
      <c r="H24" s="21">
        <v>86</v>
      </c>
      <c r="I24" s="21">
        <v>78</v>
      </c>
      <c r="J24" s="21">
        <v>77</v>
      </c>
      <c r="K24" s="21">
        <v>125</v>
      </c>
      <c r="L24" s="21">
        <v>138</v>
      </c>
      <c r="M24" s="21">
        <v>1</v>
      </c>
      <c r="N24" s="22">
        <v>904</v>
      </c>
      <c r="O24" s="19"/>
      <c r="P24" s="19"/>
      <c r="Q24" s="44">
        <v>1989</v>
      </c>
      <c r="R24" s="21">
        <v>103</v>
      </c>
      <c r="S24" s="21">
        <v>351</v>
      </c>
      <c r="T24" s="21">
        <v>556</v>
      </c>
      <c r="U24" s="47">
        <v>558</v>
      </c>
      <c r="V24" s="21">
        <v>979</v>
      </c>
      <c r="W24" s="47">
        <v>917</v>
      </c>
      <c r="X24" s="21">
        <v>593</v>
      </c>
      <c r="Y24" s="21">
        <v>536</v>
      </c>
      <c r="Z24" s="21">
        <v>428</v>
      </c>
      <c r="AA24" s="21">
        <v>434</v>
      </c>
      <c r="AB24" s="62">
        <v>317</v>
      </c>
      <c r="AC24" s="62">
        <v>18</v>
      </c>
      <c r="AD24" s="22">
        <v>5790</v>
      </c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</row>
    <row r="25" spans="1:73" ht="14.1" customHeight="1" x14ac:dyDescent="0.2">
      <c r="A25" s="44">
        <v>1990</v>
      </c>
      <c r="B25" s="21">
        <v>12</v>
      </c>
      <c r="C25" s="21">
        <v>23</v>
      </c>
      <c r="D25" s="21">
        <v>34</v>
      </c>
      <c r="E25" s="47">
        <v>62</v>
      </c>
      <c r="F25" s="21">
        <v>92</v>
      </c>
      <c r="G25" s="47">
        <v>116</v>
      </c>
      <c r="H25" s="21">
        <v>76</v>
      </c>
      <c r="I25" s="21">
        <v>82</v>
      </c>
      <c r="J25" s="21">
        <v>83</v>
      </c>
      <c r="K25" s="21">
        <v>86</v>
      </c>
      <c r="L25" s="21">
        <v>106</v>
      </c>
      <c r="M25" s="48">
        <v>0</v>
      </c>
      <c r="N25" s="22">
        <v>772</v>
      </c>
      <c r="O25" s="19"/>
      <c r="P25" s="19"/>
      <c r="Q25" s="44">
        <v>1990</v>
      </c>
      <c r="R25" s="21">
        <v>95</v>
      </c>
      <c r="S25" s="21">
        <v>348</v>
      </c>
      <c r="T25" s="21">
        <v>495</v>
      </c>
      <c r="U25" s="47">
        <v>476</v>
      </c>
      <c r="V25" s="21">
        <v>818</v>
      </c>
      <c r="W25" s="47">
        <v>927</v>
      </c>
      <c r="X25" s="21">
        <v>616</v>
      </c>
      <c r="Y25" s="21">
        <v>538</v>
      </c>
      <c r="Z25" s="21">
        <v>407</v>
      </c>
      <c r="AA25" s="21">
        <v>421</v>
      </c>
      <c r="AB25" s="62">
        <v>342</v>
      </c>
      <c r="AC25" s="62">
        <v>18</v>
      </c>
      <c r="AD25" s="22">
        <v>5501</v>
      </c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</row>
    <row r="26" spans="1:73" ht="14.1" customHeight="1" x14ac:dyDescent="0.2">
      <c r="A26" s="44">
        <v>1991</v>
      </c>
      <c r="B26" s="21">
        <v>16</v>
      </c>
      <c r="C26" s="21">
        <v>20</v>
      </c>
      <c r="D26" s="21">
        <v>30</v>
      </c>
      <c r="E26" s="47">
        <v>47</v>
      </c>
      <c r="F26" s="21">
        <v>86</v>
      </c>
      <c r="G26" s="47">
        <v>117</v>
      </c>
      <c r="H26" s="21">
        <v>88</v>
      </c>
      <c r="I26" s="21">
        <v>68</v>
      </c>
      <c r="J26" s="21">
        <v>63</v>
      </c>
      <c r="K26" s="21">
        <v>89</v>
      </c>
      <c r="L26" s="21">
        <v>121</v>
      </c>
      <c r="M26" s="48">
        <v>0</v>
      </c>
      <c r="N26" s="22">
        <v>745</v>
      </c>
      <c r="O26" s="19"/>
      <c r="P26" s="19"/>
      <c r="Q26" s="44">
        <v>1991</v>
      </c>
      <c r="R26" s="21">
        <v>116</v>
      </c>
      <c r="S26" s="21">
        <v>308</v>
      </c>
      <c r="T26" s="21">
        <v>386</v>
      </c>
      <c r="U26" s="47">
        <v>348</v>
      </c>
      <c r="V26" s="21">
        <v>666</v>
      </c>
      <c r="W26" s="47">
        <v>813</v>
      </c>
      <c r="X26" s="21">
        <v>623</v>
      </c>
      <c r="Y26" s="21">
        <v>482</v>
      </c>
      <c r="Z26" s="21">
        <v>364</v>
      </c>
      <c r="AA26" s="21">
        <v>383</v>
      </c>
      <c r="AB26" s="62">
        <v>327</v>
      </c>
      <c r="AC26" s="62">
        <v>16</v>
      </c>
      <c r="AD26" s="22">
        <v>4832</v>
      </c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</row>
    <row r="27" spans="1:73" ht="14.1" customHeight="1" x14ac:dyDescent="0.2">
      <c r="A27" s="44">
        <v>1992</v>
      </c>
      <c r="B27" s="21">
        <v>16</v>
      </c>
      <c r="C27" s="21">
        <v>21</v>
      </c>
      <c r="D27" s="21">
        <v>21</v>
      </c>
      <c r="E27" s="47">
        <v>41</v>
      </c>
      <c r="F27" s="21">
        <v>93</v>
      </c>
      <c r="G27" s="47">
        <v>117</v>
      </c>
      <c r="H27" s="21">
        <v>77</v>
      </c>
      <c r="I27" s="21">
        <v>75</v>
      </c>
      <c r="J27" s="21">
        <v>86</v>
      </c>
      <c r="K27" s="21">
        <v>96</v>
      </c>
      <c r="L27" s="21">
        <v>116</v>
      </c>
      <c r="M27" s="48">
        <v>0</v>
      </c>
      <c r="N27" s="22">
        <v>759</v>
      </c>
      <c r="O27" s="19"/>
      <c r="P27" s="19"/>
      <c r="Q27" s="44">
        <v>1992</v>
      </c>
      <c r="R27" s="21">
        <v>83</v>
      </c>
      <c r="S27" s="21">
        <v>279</v>
      </c>
      <c r="T27" s="21">
        <v>408</v>
      </c>
      <c r="U27" s="47">
        <v>307</v>
      </c>
      <c r="V27" s="21">
        <v>676</v>
      </c>
      <c r="W27" s="47">
        <v>802</v>
      </c>
      <c r="X27" s="21">
        <v>593</v>
      </c>
      <c r="Y27" s="21">
        <v>475</v>
      </c>
      <c r="Z27" s="21">
        <v>362</v>
      </c>
      <c r="AA27" s="21">
        <v>389</v>
      </c>
      <c r="AB27" s="62">
        <v>321</v>
      </c>
      <c r="AC27" s="62">
        <v>10</v>
      </c>
      <c r="AD27" s="22">
        <v>4705</v>
      </c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</row>
    <row r="28" spans="1:73" ht="14.1" customHeight="1" x14ac:dyDescent="0.2">
      <c r="A28" s="44">
        <v>1993</v>
      </c>
      <c r="B28" s="21">
        <v>9</v>
      </c>
      <c r="C28" s="21">
        <v>16</v>
      </c>
      <c r="D28" s="21">
        <v>28</v>
      </c>
      <c r="E28" s="47">
        <v>29</v>
      </c>
      <c r="F28" s="21">
        <v>62</v>
      </c>
      <c r="G28" s="47">
        <v>105</v>
      </c>
      <c r="H28" s="21">
        <v>63</v>
      </c>
      <c r="I28" s="21">
        <v>67</v>
      </c>
      <c r="J28" s="21">
        <v>62</v>
      </c>
      <c r="K28" s="21">
        <v>90</v>
      </c>
      <c r="L28" s="21">
        <v>101</v>
      </c>
      <c r="M28" s="48">
        <v>0</v>
      </c>
      <c r="N28" s="22">
        <v>632</v>
      </c>
      <c r="O28" s="19"/>
      <c r="P28" s="19"/>
      <c r="Q28" s="44">
        <v>1993</v>
      </c>
      <c r="R28" s="21">
        <v>82</v>
      </c>
      <c r="S28" s="21">
        <v>267</v>
      </c>
      <c r="T28" s="21">
        <v>300</v>
      </c>
      <c r="U28" s="47">
        <v>287</v>
      </c>
      <c r="V28" s="21">
        <v>597</v>
      </c>
      <c r="W28" s="47">
        <v>773</v>
      </c>
      <c r="X28" s="21">
        <v>524</v>
      </c>
      <c r="Y28" s="21">
        <v>514</v>
      </c>
      <c r="Z28" s="21">
        <v>361</v>
      </c>
      <c r="AA28" s="21">
        <v>342</v>
      </c>
      <c r="AB28" s="62">
        <v>278</v>
      </c>
      <c r="AC28" s="62">
        <v>9</v>
      </c>
      <c r="AD28" s="22">
        <v>4334</v>
      </c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</row>
    <row r="29" spans="1:73" ht="14.1" customHeight="1" x14ac:dyDescent="0.2">
      <c r="A29" s="44">
        <v>1994</v>
      </c>
      <c r="B29" s="21">
        <v>13</v>
      </c>
      <c r="C29" s="21">
        <v>21</v>
      </c>
      <c r="D29" s="21">
        <v>12</v>
      </c>
      <c r="E29" s="47">
        <v>26</v>
      </c>
      <c r="F29" s="21">
        <v>56</v>
      </c>
      <c r="G29" s="47">
        <v>76</v>
      </c>
      <c r="H29" s="21">
        <v>73</v>
      </c>
      <c r="I29" s="21">
        <v>56</v>
      </c>
      <c r="J29" s="21">
        <v>58</v>
      </c>
      <c r="K29" s="21">
        <v>87</v>
      </c>
      <c r="L29" s="21">
        <v>111</v>
      </c>
      <c r="M29" s="48">
        <v>0</v>
      </c>
      <c r="N29" s="22">
        <v>589</v>
      </c>
      <c r="O29" s="19"/>
      <c r="P29" s="19"/>
      <c r="Q29" s="44">
        <v>1994</v>
      </c>
      <c r="R29" s="21">
        <v>84</v>
      </c>
      <c r="S29" s="21">
        <v>278</v>
      </c>
      <c r="T29" s="21">
        <v>301</v>
      </c>
      <c r="U29" s="47">
        <v>217</v>
      </c>
      <c r="V29" s="21">
        <v>529</v>
      </c>
      <c r="W29" s="47">
        <v>754</v>
      </c>
      <c r="X29" s="21">
        <v>562</v>
      </c>
      <c r="Y29" s="21">
        <v>515</v>
      </c>
      <c r="Z29" s="21">
        <v>374</v>
      </c>
      <c r="AA29" s="21">
        <v>334</v>
      </c>
      <c r="AB29" s="62">
        <v>267</v>
      </c>
      <c r="AC29" s="62">
        <v>6</v>
      </c>
      <c r="AD29" s="22">
        <v>4221</v>
      </c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</row>
    <row r="30" spans="1:73" ht="14.1" customHeight="1" x14ac:dyDescent="0.2">
      <c r="A30" s="44">
        <v>1995</v>
      </c>
      <c r="B30" s="21">
        <v>11</v>
      </c>
      <c r="C30" s="21">
        <v>22</v>
      </c>
      <c r="D30" s="21">
        <v>18</v>
      </c>
      <c r="E30" s="47">
        <v>22</v>
      </c>
      <c r="F30" s="21">
        <v>56</v>
      </c>
      <c r="G30" s="47">
        <v>74</v>
      </c>
      <c r="H30" s="21">
        <v>58</v>
      </c>
      <c r="I30" s="21">
        <v>80</v>
      </c>
      <c r="J30" s="21">
        <v>54</v>
      </c>
      <c r="K30" s="21">
        <v>67</v>
      </c>
      <c r="L30" s="21">
        <v>108</v>
      </c>
      <c r="M30" s="21">
        <v>2</v>
      </c>
      <c r="N30" s="22">
        <v>572</v>
      </c>
      <c r="O30" s="19"/>
      <c r="P30" s="19"/>
      <c r="Q30" s="44">
        <v>1995</v>
      </c>
      <c r="R30" s="21">
        <v>86</v>
      </c>
      <c r="S30" s="21">
        <v>264</v>
      </c>
      <c r="T30" s="21">
        <v>315</v>
      </c>
      <c r="U30" s="47">
        <v>245</v>
      </c>
      <c r="V30" s="21">
        <v>501</v>
      </c>
      <c r="W30" s="47">
        <v>706</v>
      </c>
      <c r="X30" s="21">
        <v>502</v>
      </c>
      <c r="Y30" s="21">
        <v>481</v>
      </c>
      <c r="Z30" s="21">
        <v>306</v>
      </c>
      <c r="AA30" s="21">
        <v>316</v>
      </c>
      <c r="AB30" s="62">
        <v>237</v>
      </c>
      <c r="AC30" s="62">
        <v>6</v>
      </c>
      <c r="AD30" s="22">
        <v>3965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</row>
    <row r="31" spans="1:73" ht="14.1" customHeight="1" x14ac:dyDescent="0.2">
      <c r="A31" s="44">
        <v>1996</v>
      </c>
      <c r="B31" s="21">
        <v>7</v>
      </c>
      <c r="C31" s="21">
        <v>15</v>
      </c>
      <c r="D31" s="21">
        <v>29</v>
      </c>
      <c r="E31" s="47">
        <v>17</v>
      </c>
      <c r="F31" s="21">
        <v>50</v>
      </c>
      <c r="G31" s="47">
        <v>67</v>
      </c>
      <c r="H31" s="21">
        <v>49</v>
      </c>
      <c r="I31" s="21">
        <v>67</v>
      </c>
      <c r="J31" s="21">
        <v>55</v>
      </c>
      <c r="K31" s="21">
        <v>76</v>
      </c>
      <c r="L31" s="21">
        <v>105</v>
      </c>
      <c r="M31" s="48">
        <v>0</v>
      </c>
      <c r="N31" s="22">
        <v>537</v>
      </c>
      <c r="O31" s="19"/>
      <c r="P31" s="19"/>
      <c r="Q31" s="44">
        <v>1996</v>
      </c>
      <c r="R31" s="21">
        <v>65</v>
      </c>
      <c r="S31" s="21">
        <v>227</v>
      </c>
      <c r="T31" s="21">
        <v>266</v>
      </c>
      <c r="U31" s="47">
        <v>208</v>
      </c>
      <c r="V31" s="21">
        <v>505</v>
      </c>
      <c r="W31" s="47">
        <v>703</v>
      </c>
      <c r="X31" s="21">
        <v>541</v>
      </c>
      <c r="Y31" s="21">
        <v>461</v>
      </c>
      <c r="Z31" s="21">
        <v>312</v>
      </c>
      <c r="AA31" s="21">
        <v>270</v>
      </c>
      <c r="AB31" s="62">
        <v>264</v>
      </c>
      <c r="AC31" s="62">
        <v>15</v>
      </c>
      <c r="AD31" s="22">
        <v>3837</v>
      </c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</row>
    <row r="32" spans="1:73" ht="14.1" customHeight="1" x14ac:dyDescent="0.2">
      <c r="A32" s="44">
        <v>1997</v>
      </c>
      <c r="B32" s="74">
        <v>13</v>
      </c>
      <c r="C32" s="74">
        <v>11</v>
      </c>
      <c r="D32" s="74">
        <v>14</v>
      </c>
      <c r="E32" s="74">
        <v>10</v>
      </c>
      <c r="F32" s="74">
        <v>57</v>
      </c>
      <c r="G32" s="74">
        <v>79</v>
      </c>
      <c r="H32" s="74">
        <v>73</v>
      </c>
      <c r="I32" s="74">
        <v>62</v>
      </c>
      <c r="J32" s="74">
        <v>51</v>
      </c>
      <c r="K32" s="74">
        <v>73</v>
      </c>
      <c r="L32" s="74">
        <v>98</v>
      </c>
      <c r="M32" s="48">
        <v>0</v>
      </c>
      <c r="N32" s="50">
        <v>541</v>
      </c>
      <c r="O32" s="19"/>
      <c r="P32" s="19"/>
      <c r="Q32" s="44">
        <v>1997</v>
      </c>
      <c r="R32" s="62">
        <v>82</v>
      </c>
      <c r="S32" s="62">
        <v>231</v>
      </c>
      <c r="T32" s="62">
        <v>262</v>
      </c>
      <c r="U32" s="62">
        <v>220</v>
      </c>
      <c r="V32" s="62">
        <v>513</v>
      </c>
      <c r="W32" s="62">
        <v>761</v>
      </c>
      <c r="X32" s="62">
        <v>529</v>
      </c>
      <c r="Y32" s="62">
        <v>495</v>
      </c>
      <c r="Z32" s="62">
        <v>308</v>
      </c>
      <c r="AA32" s="62">
        <v>244</v>
      </c>
      <c r="AB32" s="21">
        <v>252</v>
      </c>
      <c r="AC32" s="62">
        <v>20</v>
      </c>
      <c r="AD32" s="22">
        <v>3917</v>
      </c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</row>
    <row r="33" spans="1:73" ht="14.1" customHeight="1" x14ac:dyDescent="0.2">
      <c r="A33" s="44">
        <v>1998</v>
      </c>
      <c r="B33" s="74">
        <v>4</v>
      </c>
      <c r="C33" s="74">
        <v>21</v>
      </c>
      <c r="D33" s="74">
        <v>16</v>
      </c>
      <c r="E33" s="74">
        <v>22</v>
      </c>
      <c r="F33" s="74">
        <v>54</v>
      </c>
      <c r="G33" s="74">
        <v>82</v>
      </c>
      <c r="H33" s="74">
        <v>50</v>
      </c>
      <c r="I33" s="74">
        <v>67</v>
      </c>
      <c r="J33" s="74">
        <v>67</v>
      </c>
      <c r="K33" s="74">
        <v>67</v>
      </c>
      <c r="L33" s="74">
        <v>81</v>
      </c>
      <c r="M33" s="48">
        <v>0</v>
      </c>
      <c r="N33" s="50">
        <v>531</v>
      </c>
      <c r="O33" s="19"/>
      <c r="P33" s="19"/>
      <c r="Q33" s="44">
        <v>1998</v>
      </c>
      <c r="R33" s="62">
        <v>72</v>
      </c>
      <c r="S33" s="62">
        <v>234</v>
      </c>
      <c r="T33" s="62">
        <v>234</v>
      </c>
      <c r="U33" s="62">
        <v>174</v>
      </c>
      <c r="V33" s="62">
        <v>469</v>
      </c>
      <c r="W33" s="62">
        <v>700</v>
      </c>
      <c r="X33" s="62">
        <v>537</v>
      </c>
      <c r="Y33" s="62">
        <v>514</v>
      </c>
      <c r="Z33" s="62">
        <v>392</v>
      </c>
      <c r="AA33" s="62">
        <v>290</v>
      </c>
      <c r="AB33" s="21">
        <v>254</v>
      </c>
      <c r="AC33" s="62">
        <v>13</v>
      </c>
      <c r="AD33" s="22">
        <v>3883</v>
      </c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</row>
    <row r="34" spans="1:73" ht="14.1" customHeight="1" x14ac:dyDescent="0.2">
      <c r="A34" s="44">
        <v>1999</v>
      </c>
      <c r="B34" s="74">
        <v>12</v>
      </c>
      <c r="C34" s="74">
        <v>25</v>
      </c>
      <c r="D34" s="74">
        <v>16</v>
      </c>
      <c r="E34" s="74">
        <v>18</v>
      </c>
      <c r="F34" s="74">
        <v>55</v>
      </c>
      <c r="G34" s="74">
        <v>74</v>
      </c>
      <c r="H34" s="74">
        <v>66</v>
      </c>
      <c r="I34" s="74">
        <v>68</v>
      </c>
      <c r="J34" s="74">
        <v>73</v>
      </c>
      <c r="K34" s="74">
        <v>64</v>
      </c>
      <c r="L34" s="74">
        <v>109</v>
      </c>
      <c r="M34" s="48">
        <v>0</v>
      </c>
      <c r="N34" s="50">
        <v>580</v>
      </c>
      <c r="O34" s="19"/>
      <c r="P34" s="19"/>
      <c r="Q34" s="44">
        <v>1999</v>
      </c>
      <c r="R34" s="62">
        <v>61</v>
      </c>
      <c r="S34" s="62">
        <v>208</v>
      </c>
      <c r="T34" s="62">
        <v>247</v>
      </c>
      <c r="U34" s="62">
        <v>220</v>
      </c>
      <c r="V34" s="62">
        <v>505</v>
      </c>
      <c r="W34" s="62">
        <v>754</v>
      </c>
      <c r="X34" s="62">
        <v>619</v>
      </c>
      <c r="Y34" s="62">
        <v>490</v>
      </c>
      <c r="Z34" s="62">
        <v>348</v>
      </c>
      <c r="AA34" s="62">
        <v>313</v>
      </c>
      <c r="AB34" s="21">
        <v>258</v>
      </c>
      <c r="AC34" s="62">
        <v>20</v>
      </c>
      <c r="AD34" s="22">
        <v>4043</v>
      </c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</row>
    <row r="35" spans="1:73" ht="14.1" customHeight="1" x14ac:dyDescent="0.2">
      <c r="A35" s="44">
        <v>2000</v>
      </c>
      <c r="B35" s="48">
        <v>2</v>
      </c>
      <c r="C35" s="48">
        <v>17</v>
      </c>
      <c r="D35" s="48">
        <v>16</v>
      </c>
      <c r="E35" s="48">
        <v>36</v>
      </c>
      <c r="F35" s="48">
        <v>66</v>
      </c>
      <c r="G35" s="48">
        <v>83</v>
      </c>
      <c r="H35" s="48">
        <v>81</v>
      </c>
      <c r="I35" s="48">
        <v>67</v>
      </c>
      <c r="J35" s="48">
        <v>69</v>
      </c>
      <c r="K35" s="48">
        <v>50</v>
      </c>
      <c r="L35" s="48">
        <v>104</v>
      </c>
      <c r="M35" s="48">
        <v>0</v>
      </c>
      <c r="N35" s="75">
        <v>591</v>
      </c>
      <c r="O35" s="19"/>
      <c r="P35" s="19"/>
      <c r="Q35" s="44">
        <v>2000</v>
      </c>
      <c r="R35" s="21">
        <v>64</v>
      </c>
      <c r="S35" s="21">
        <v>232</v>
      </c>
      <c r="T35" s="21">
        <v>278</v>
      </c>
      <c r="U35" s="21">
        <v>240</v>
      </c>
      <c r="V35" s="21">
        <v>482</v>
      </c>
      <c r="W35" s="21">
        <v>741</v>
      </c>
      <c r="X35" s="21">
        <v>612</v>
      </c>
      <c r="Y35" s="21">
        <v>514</v>
      </c>
      <c r="Z35" s="21">
        <v>410</v>
      </c>
      <c r="AA35" s="21">
        <v>252</v>
      </c>
      <c r="AB35" s="21">
        <v>262</v>
      </c>
      <c r="AC35" s="21">
        <v>17</v>
      </c>
      <c r="AD35" s="22">
        <v>4104</v>
      </c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</row>
    <row r="36" spans="1:73" ht="14.1" customHeight="1" x14ac:dyDescent="0.2">
      <c r="A36" s="44">
        <v>2001</v>
      </c>
      <c r="B36">
        <v>6</v>
      </c>
      <c r="C36">
        <v>12</v>
      </c>
      <c r="D36">
        <v>22</v>
      </c>
      <c r="E36">
        <v>30</v>
      </c>
      <c r="F36">
        <v>70</v>
      </c>
      <c r="G36">
        <v>79</v>
      </c>
      <c r="H36">
        <v>80</v>
      </c>
      <c r="I36">
        <v>71</v>
      </c>
      <c r="J36">
        <v>66</v>
      </c>
      <c r="K36">
        <v>56</v>
      </c>
      <c r="L36">
        <v>91</v>
      </c>
      <c r="M36">
        <v>0</v>
      </c>
      <c r="N36" s="32">
        <v>583</v>
      </c>
      <c r="O36" s="19"/>
      <c r="P36" s="19"/>
      <c r="Q36" s="44">
        <v>2001</v>
      </c>
      <c r="R36" s="21">
        <v>37</v>
      </c>
      <c r="S36" s="21">
        <v>204</v>
      </c>
      <c r="T36" s="21">
        <v>310</v>
      </c>
      <c r="U36" s="21">
        <v>244</v>
      </c>
      <c r="V36" s="21">
        <v>558</v>
      </c>
      <c r="W36" s="21">
        <v>722</v>
      </c>
      <c r="X36" s="21">
        <v>554</v>
      </c>
      <c r="Y36" s="21">
        <v>503</v>
      </c>
      <c r="Z36" s="21">
        <v>358</v>
      </c>
      <c r="AA36" s="21">
        <v>273</v>
      </c>
      <c r="AB36" s="21">
        <v>275</v>
      </c>
      <c r="AC36" s="21">
        <v>18</v>
      </c>
      <c r="AD36" s="22">
        <v>4056</v>
      </c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</row>
    <row r="37" spans="1:73" ht="14.1" customHeight="1" x14ac:dyDescent="0.2">
      <c r="A37" s="44">
        <v>2002</v>
      </c>
      <c r="B37" s="19">
        <v>5</v>
      </c>
      <c r="C37" s="19">
        <v>13</v>
      </c>
      <c r="D37" s="19">
        <v>20</v>
      </c>
      <c r="E37" s="19">
        <v>32</v>
      </c>
      <c r="F37" s="19">
        <v>68</v>
      </c>
      <c r="G37" s="19">
        <v>87</v>
      </c>
      <c r="H37" s="19">
        <v>66</v>
      </c>
      <c r="I37" s="19">
        <v>60</v>
      </c>
      <c r="J37" s="19">
        <v>70</v>
      </c>
      <c r="K37" s="19">
        <v>43</v>
      </c>
      <c r="L37" s="19">
        <v>96</v>
      </c>
      <c r="M37" s="19">
        <v>0</v>
      </c>
      <c r="N37" s="32">
        <v>560</v>
      </c>
      <c r="O37" s="19"/>
      <c r="P37" s="19"/>
      <c r="Q37" s="44">
        <v>2002</v>
      </c>
      <c r="R37" s="21">
        <v>65</v>
      </c>
      <c r="S37" s="21">
        <v>254</v>
      </c>
      <c r="T37" s="21">
        <v>331</v>
      </c>
      <c r="U37" s="21">
        <v>253</v>
      </c>
      <c r="V37" s="21">
        <v>599</v>
      </c>
      <c r="W37" s="21">
        <v>890</v>
      </c>
      <c r="X37" s="21">
        <v>712</v>
      </c>
      <c r="Y37" s="21">
        <v>554</v>
      </c>
      <c r="Z37" s="21">
        <v>445</v>
      </c>
      <c r="AA37" s="21">
        <v>211</v>
      </c>
      <c r="AB37" s="21">
        <v>245</v>
      </c>
      <c r="AC37" s="21">
        <v>33</v>
      </c>
      <c r="AD37" s="22">
        <v>4592</v>
      </c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</row>
    <row r="38" spans="1:73" ht="14.1" customHeight="1" x14ac:dyDescent="0.2">
      <c r="A38" s="44">
        <v>2003</v>
      </c>
      <c r="B38" s="76">
        <v>7</v>
      </c>
      <c r="C38" s="76">
        <v>14</v>
      </c>
      <c r="D38" s="76">
        <v>23</v>
      </c>
      <c r="E38" s="76">
        <v>35</v>
      </c>
      <c r="F38" s="76">
        <v>58</v>
      </c>
      <c r="G38" s="76">
        <v>77</v>
      </c>
      <c r="H38" s="76">
        <v>70</v>
      </c>
      <c r="I38" s="76">
        <v>64</v>
      </c>
      <c r="J38" s="76">
        <v>63</v>
      </c>
      <c r="K38" s="76">
        <v>44</v>
      </c>
      <c r="L38" s="76">
        <v>74</v>
      </c>
      <c r="M38" s="76">
        <v>0</v>
      </c>
      <c r="N38" s="22">
        <v>529</v>
      </c>
      <c r="O38" s="19"/>
      <c r="P38" s="19"/>
      <c r="Q38" s="32">
        <v>2003</v>
      </c>
      <c r="R38" s="21">
        <v>74</v>
      </c>
      <c r="S38" s="21">
        <v>278</v>
      </c>
      <c r="T38" s="21">
        <v>336</v>
      </c>
      <c r="U38" s="21">
        <v>276</v>
      </c>
      <c r="V38" s="21">
        <v>623</v>
      </c>
      <c r="W38" s="21">
        <v>868</v>
      </c>
      <c r="X38" s="21">
        <v>712</v>
      </c>
      <c r="Y38" s="21">
        <v>537</v>
      </c>
      <c r="Z38" s="21">
        <v>476</v>
      </c>
      <c r="AA38" s="21">
        <v>229</v>
      </c>
      <c r="AB38" s="21">
        <v>243</v>
      </c>
      <c r="AC38" s="21">
        <v>12</v>
      </c>
      <c r="AD38" s="22">
        <v>4664</v>
      </c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</row>
    <row r="39" spans="1:73" ht="14.1" customHeight="1" x14ac:dyDescent="0.2">
      <c r="A39" s="44">
        <v>2004</v>
      </c>
      <c r="B39" s="76">
        <v>7</v>
      </c>
      <c r="C39" s="76">
        <v>7</v>
      </c>
      <c r="D39" s="76">
        <v>19</v>
      </c>
      <c r="E39" s="76">
        <v>27</v>
      </c>
      <c r="F39" s="76">
        <v>51</v>
      </c>
      <c r="G39" s="76">
        <v>66</v>
      </c>
      <c r="H39" s="76">
        <v>69</v>
      </c>
      <c r="I39" s="76">
        <v>48</v>
      </c>
      <c r="J39" s="76">
        <v>47</v>
      </c>
      <c r="K39" s="76">
        <v>48</v>
      </c>
      <c r="L39" s="76">
        <v>91</v>
      </c>
      <c r="M39" s="76">
        <v>0</v>
      </c>
      <c r="N39" s="22">
        <v>480</v>
      </c>
      <c r="O39" s="19"/>
      <c r="P39" s="19"/>
      <c r="Q39" s="44">
        <v>2004</v>
      </c>
      <c r="R39" s="21">
        <v>47</v>
      </c>
      <c r="S39" s="21">
        <v>234</v>
      </c>
      <c r="T39" s="21">
        <v>327</v>
      </c>
      <c r="U39" s="21">
        <v>290</v>
      </c>
      <c r="V39" s="21">
        <v>497</v>
      </c>
      <c r="W39" s="21">
        <v>659</v>
      </c>
      <c r="X39" s="21">
        <v>628</v>
      </c>
      <c r="Y39" s="21">
        <v>526</v>
      </c>
      <c r="Z39" s="21">
        <v>367</v>
      </c>
      <c r="AA39" s="21">
        <v>222</v>
      </c>
      <c r="AB39" s="21">
        <v>215</v>
      </c>
      <c r="AC39" s="21">
        <v>10</v>
      </c>
      <c r="AD39" s="22">
        <v>4022</v>
      </c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</row>
    <row r="40" spans="1:73" ht="14.1" customHeight="1" x14ac:dyDescent="0.2">
      <c r="A40" s="44">
        <v>2005</v>
      </c>
      <c r="B40" s="76">
        <v>3</v>
      </c>
      <c r="C40" s="76">
        <v>7</v>
      </c>
      <c r="D40" s="76">
        <v>19</v>
      </c>
      <c r="E40" s="76">
        <v>18</v>
      </c>
      <c r="F40" s="76">
        <v>49</v>
      </c>
      <c r="G40" s="76">
        <v>68</v>
      </c>
      <c r="H40" s="76">
        <v>60</v>
      </c>
      <c r="I40" s="76">
        <v>58</v>
      </c>
      <c r="J40" s="76">
        <v>51</v>
      </c>
      <c r="K40" s="76">
        <v>39</v>
      </c>
      <c r="L40" s="76">
        <v>65</v>
      </c>
      <c r="M40" s="76">
        <v>3</v>
      </c>
      <c r="N40" s="22">
        <v>440</v>
      </c>
      <c r="O40" s="19"/>
      <c r="P40" s="19"/>
      <c r="Q40" s="32">
        <v>2005</v>
      </c>
      <c r="R40" s="21">
        <v>37</v>
      </c>
      <c r="S40" s="21">
        <v>196</v>
      </c>
      <c r="T40" s="21">
        <v>365</v>
      </c>
      <c r="U40" s="21">
        <v>254</v>
      </c>
      <c r="V40" s="21">
        <v>446</v>
      </c>
      <c r="W40" s="21">
        <v>684</v>
      </c>
      <c r="X40" s="21">
        <v>614</v>
      </c>
      <c r="Y40" s="21">
        <v>486</v>
      </c>
      <c r="Z40" s="21">
        <v>392</v>
      </c>
      <c r="AA40" s="21">
        <v>234</v>
      </c>
      <c r="AB40" s="21">
        <v>198</v>
      </c>
      <c r="AC40" s="21">
        <v>9</v>
      </c>
      <c r="AD40" s="22">
        <v>3915</v>
      </c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</row>
    <row r="41" spans="1:73" ht="14.1" customHeight="1" x14ac:dyDescent="0.2">
      <c r="A41" s="77">
        <v>2006</v>
      </c>
      <c r="B41" s="21">
        <v>7</v>
      </c>
      <c r="C41" s="21">
        <v>9</v>
      </c>
      <c r="D41" s="21">
        <v>24</v>
      </c>
      <c r="E41" s="21">
        <v>20</v>
      </c>
      <c r="F41" s="21">
        <v>55</v>
      </c>
      <c r="G41" s="21">
        <v>64</v>
      </c>
      <c r="H41" s="21">
        <v>62</v>
      </c>
      <c r="I41" s="21">
        <v>43</v>
      </c>
      <c r="J41" s="21">
        <v>66</v>
      </c>
      <c r="K41" s="21">
        <v>36</v>
      </c>
      <c r="L41" s="21">
        <v>59</v>
      </c>
      <c r="M41" s="21">
        <v>0</v>
      </c>
      <c r="N41" s="22">
        <v>445</v>
      </c>
      <c r="O41" s="19"/>
      <c r="P41" s="19"/>
      <c r="Q41" s="77">
        <v>2006</v>
      </c>
      <c r="R41" s="21">
        <v>38</v>
      </c>
      <c r="S41" s="21">
        <v>174</v>
      </c>
      <c r="T41" s="21">
        <v>368</v>
      </c>
      <c r="U41" s="21">
        <v>241</v>
      </c>
      <c r="V41" s="21">
        <v>530</v>
      </c>
      <c r="W41" s="21">
        <v>655</v>
      </c>
      <c r="X41" s="21">
        <v>611</v>
      </c>
      <c r="Y41" s="21">
        <v>494</v>
      </c>
      <c r="Z41" s="21">
        <v>412</v>
      </c>
      <c r="AA41" s="21">
        <v>203</v>
      </c>
      <c r="AB41" s="21">
        <v>216</v>
      </c>
      <c r="AC41" s="21">
        <v>17</v>
      </c>
      <c r="AD41" s="22">
        <v>3959</v>
      </c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</row>
    <row r="42" spans="1:73" ht="14.1" customHeight="1" x14ac:dyDescent="0.2">
      <c r="A42" s="44">
        <v>2007</v>
      </c>
      <c r="B42" s="21">
        <v>2</v>
      </c>
      <c r="C42" s="21">
        <v>8</v>
      </c>
      <c r="D42" s="21">
        <v>22</v>
      </c>
      <c r="E42" s="21">
        <v>28</v>
      </c>
      <c r="F42" s="21">
        <v>58</v>
      </c>
      <c r="G42" s="21">
        <v>61</v>
      </c>
      <c r="H42" s="21">
        <v>57</v>
      </c>
      <c r="I42" s="21">
        <v>64</v>
      </c>
      <c r="J42" s="21">
        <v>66</v>
      </c>
      <c r="K42" s="21">
        <v>39</v>
      </c>
      <c r="L42" s="21">
        <v>66</v>
      </c>
      <c r="M42" s="21">
        <v>0</v>
      </c>
      <c r="N42" s="22">
        <v>471</v>
      </c>
      <c r="O42" s="19"/>
      <c r="P42" s="19"/>
      <c r="Q42" s="32">
        <v>2007</v>
      </c>
      <c r="R42" s="21">
        <v>41</v>
      </c>
      <c r="S42" s="21">
        <v>173</v>
      </c>
      <c r="T42" s="21">
        <v>377</v>
      </c>
      <c r="U42" s="21">
        <v>262</v>
      </c>
      <c r="V42" s="21">
        <v>480</v>
      </c>
      <c r="W42" s="21">
        <v>627</v>
      </c>
      <c r="X42" s="21">
        <v>585</v>
      </c>
      <c r="Y42" s="21">
        <v>468</v>
      </c>
      <c r="Z42" s="21">
        <v>350</v>
      </c>
      <c r="AA42" s="21">
        <v>219</v>
      </c>
      <c r="AB42" s="21">
        <v>211</v>
      </c>
      <c r="AC42" s="21">
        <v>31</v>
      </c>
      <c r="AD42" s="22">
        <v>3824</v>
      </c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</row>
    <row r="43" spans="1:73" ht="14.1" customHeight="1" x14ac:dyDescent="0.2">
      <c r="A43" s="77">
        <v>2008</v>
      </c>
      <c r="B43" s="21">
        <v>2</v>
      </c>
      <c r="C43" s="21">
        <v>4</v>
      </c>
      <c r="D43" s="21">
        <v>13</v>
      </c>
      <c r="E43" s="21">
        <v>24</v>
      </c>
      <c r="F43" s="21">
        <v>40</v>
      </c>
      <c r="G43" s="21">
        <v>54</v>
      </c>
      <c r="H43" s="21">
        <v>59</v>
      </c>
      <c r="I43" s="21">
        <v>57</v>
      </c>
      <c r="J43" s="21">
        <v>42</v>
      </c>
      <c r="K43" s="21">
        <v>41</v>
      </c>
      <c r="L43" s="21">
        <v>60</v>
      </c>
      <c r="M43" s="21">
        <v>1</v>
      </c>
      <c r="N43" s="22">
        <v>397</v>
      </c>
      <c r="O43" s="19"/>
      <c r="P43" s="19"/>
      <c r="Q43" s="77">
        <v>2008</v>
      </c>
      <c r="R43" s="21">
        <v>54</v>
      </c>
      <c r="S43" s="21">
        <v>146</v>
      </c>
      <c r="T43" s="21">
        <v>347</v>
      </c>
      <c r="U43" s="21">
        <v>290</v>
      </c>
      <c r="V43" s="21">
        <v>471</v>
      </c>
      <c r="W43" s="21">
        <v>567</v>
      </c>
      <c r="X43" s="21">
        <v>552</v>
      </c>
      <c r="Y43" s="21">
        <v>455</v>
      </c>
      <c r="Z43" s="21">
        <v>355</v>
      </c>
      <c r="AA43" s="21">
        <v>196</v>
      </c>
      <c r="AB43" s="21">
        <v>201</v>
      </c>
      <c r="AC43" s="21">
        <v>23</v>
      </c>
      <c r="AD43" s="22">
        <v>3657</v>
      </c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</row>
    <row r="44" spans="1:73" ht="13.5" customHeight="1" x14ac:dyDescent="0.2">
      <c r="A44" s="77">
        <v>2009</v>
      </c>
      <c r="B44" s="78">
        <v>4</v>
      </c>
      <c r="C44" s="78">
        <v>5</v>
      </c>
      <c r="D44" s="78">
        <v>25</v>
      </c>
      <c r="E44" s="78">
        <v>26</v>
      </c>
      <c r="F44" s="78">
        <v>34</v>
      </c>
      <c r="G44" s="78">
        <v>40</v>
      </c>
      <c r="H44" s="78">
        <v>42</v>
      </c>
      <c r="I44" s="78">
        <v>38</v>
      </c>
      <c r="J44" s="78">
        <v>52</v>
      </c>
      <c r="K44" s="78">
        <v>40</v>
      </c>
      <c r="L44" s="78">
        <v>52</v>
      </c>
      <c r="M44" s="21">
        <v>0</v>
      </c>
      <c r="N44" s="22">
        <v>358</v>
      </c>
      <c r="O44" s="19"/>
      <c r="P44" s="19"/>
      <c r="Q44" s="77">
        <v>2009</v>
      </c>
      <c r="R44" s="78">
        <v>29</v>
      </c>
      <c r="S44" s="78">
        <v>124</v>
      </c>
      <c r="T44" s="78">
        <v>342</v>
      </c>
      <c r="U44" s="78">
        <v>253</v>
      </c>
      <c r="V44" s="78">
        <v>428</v>
      </c>
      <c r="W44" s="78">
        <v>548</v>
      </c>
      <c r="X44" s="78">
        <v>485</v>
      </c>
      <c r="Y44" s="78">
        <v>451</v>
      </c>
      <c r="Z44" s="78">
        <v>339</v>
      </c>
      <c r="AA44" s="78">
        <v>230</v>
      </c>
      <c r="AB44" s="78">
        <v>206</v>
      </c>
      <c r="AC44" s="78">
        <v>25</v>
      </c>
      <c r="AD44" s="22">
        <v>3460</v>
      </c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</row>
    <row r="45" spans="1:73" ht="13.5" customHeight="1" x14ac:dyDescent="0.2">
      <c r="A45" s="77" t="s">
        <v>12</v>
      </c>
      <c r="B45" s="78">
        <v>4</v>
      </c>
      <c r="C45" s="78">
        <v>6</v>
      </c>
      <c r="D45" s="78">
        <v>9</v>
      </c>
      <c r="E45" s="78">
        <v>15</v>
      </c>
      <c r="F45" s="78">
        <v>31</v>
      </c>
      <c r="G45" s="78">
        <v>35</v>
      </c>
      <c r="H45" s="78">
        <v>30</v>
      </c>
      <c r="I45" s="78">
        <v>32</v>
      </c>
      <c r="J45" s="78">
        <v>40</v>
      </c>
      <c r="K45" s="78">
        <v>28</v>
      </c>
      <c r="L45" s="78">
        <v>36</v>
      </c>
      <c r="M45" s="21">
        <v>0</v>
      </c>
      <c r="N45" s="22">
        <v>266</v>
      </c>
      <c r="O45" s="19"/>
      <c r="P45" s="19"/>
      <c r="Q45" s="77">
        <v>2010</v>
      </c>
      <c r="R45" s="21">
        <v>47</v>
      </c>
      <c r="S45" s="21">
        <v>94</v>
      </c>
      <c r="T45" s="21">
        <v>168</v>
      </c>
      <c r="U45" s="21">
        <v>228</v>
      </c>
      <c r="V45" s="21">
        <v>373</v>
      </c>
      <c r="W45" s="21">
        <v>443</v>
      </c>
      <c r="X45" s="21">
        <v>457</v>
      </c>
      <c r="Y45" s="21">
        <v>409</v>
      </c>
      <c r="Z45" s="21">
        <v>315</v>
      </c>
      <c r="AA45" s="21">
        <v>184</v>
      </c>
      <c r="AB45" s="21">
        <v>146</v>
      </c>
      <c r="AC45" s="21">
        <v>24</v>
      </c>
      <c r="AD45" s="22">
        <v>2888</v>
      </c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</row>
    <row r="46" spans="1:73" ht="13.5" customHeight="1" x14ac:dyDescent="0.2">
      <c r="A46" s="77">
        <v>2011</v>
      </c>
      <c r="B46" s="19">
        <v>5</v>
      </c>
      <c r="C46" s="19">
        <v>5</v>
      </c>
      <c r="D46" s="19">
        <v>9</v>
      </c>
      <c r="E46" s="19">
        <v>20</v>
      </c>
      <c r="F46" s="19">
        <v>37</v>
      </c>
      <c r="G46" s="19">
        <v>30</v>
      </c>
      <c r="H46" s="19">
        <v>43</v>
      </c>
      <c r="I46" s="19">
        <v>37</v>
      </c>
      <c r="J46" s="19">
        <v>42</v>
      </c>
      <c r="K46" s="19">
        <v>34</v>
      </c>
      <c r="L46" s="19">
        <v>57</v>
      </c>
      <c r="M46" s="19">
        <v>0</v>
      </c>
      <c r="N46" s="32">
        <v>319</v>
      </c>
      <c r="O46" s="19"/>
      <c r="P46" s="19"/>
      <c r="Q46" s="77">
        <v>2011</v>
      </c>
      <c r="R46" s="19">
        <v>33</v>
      </c>
      <c r="S46" s="19">
        <v>95</v>
      </c>
      <c r="T46" s="19">
        <v>198</v>
      </c>
      <c r="U46" s="19">
        <v>203</v>
      </c>
      <c r="V46" s="19">
        <v>478</v>
      </c>
      <c r="W46" s="19">
        <v>486</v>
      </c>
      <c r="X46" s="19">
        <v>425</v>
      </c>
      <c r="Y46" s="19">
        <v>428</v>
      </c>
      <c r="Z46" s="19">
        <v>359</v>
      </c>
      <c r="AA46" s="19">
        <v>234</v>
      </c>
      <c r="AB46" s="19">
        <v>176</v>
      </c>
      <c r="AC46" s="19">
        <v>12</v>
      </c>
      <c r="AD46" s="22">
        <v>3127</v>
      </c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</row>
    <row r="47" spans="1:73" ht="13.5" customHeight="1" x14ac:dyDescent="0.2">
      <c r="A47" s="77">
        <v>2012</v>
      </c>
      <c r="B47" s="19">
        <v>1</v>
      </c>
      <c r="C47" s="19">
        <v>6</v>
      </c>
      <c r="D47" s="19">
        <v>10</v>
      </c>
      <c r="E47" s="19">
        <v>11</v>
      </c>
      <c r="F47" s="19">
        <v>30</v>
      </c>
      <c r="G47" s="19">
        <v>42</v>
      </c>
      <c r="H47" s="19">
        <v>33</v>
      </c>
      <c r="I47" s="19">
        <v>48</v>
      </c>
      <c r="J47" s="19">
        <v>33</v>
      </c>
      <c r="K47" s="19">
        <v>31</v>
      </c>
      <c r="L47" s="19">
        <v>40</v>
      </c>
      <c r="M47" s="19">
        <v>0</v>
      </c>
      <c r="N47" s="32">
        <v>285</v>
      </c>
      <c r="O47" s="19"/>
      <c r="P47" s="19"/>
      <c r="Q47" s="77">
        <v>2012</v>
      </c>
      <c r="R47" s="19">
        <v>48</v>
      </c>
      <c r="S47" s="19">
        <v>107</v>
      </c>
      <c r="T47" s="19">
        <v>151</v>
      </c>
      <c r="U47" s="19">
        <v>215</v>
      </c>
      <c r="V47" s="19">
        <v>399</v>
      </c>
      <c r="W47" s="19">
        <v>487</v>
      </c>
      <c r="X47" s="19">
        <v>432</v>
      </c>
      <c r="Y47" s="19">
        <v>438</v>
      </c>
      <c r="Z47" s="19">
        <v>330</v>
      </c>
      <c r="AA47" s="19">
        <v>200</v>
      </c>
      <c r="AB47" s="19">
        <v>145</v>
      </c>
      <c r="AC47" s="19">
        <v>24</v>
      </c>
      <c r="AD47" s="22">
        <v>2976</v>
      </c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</row>
    <row r="48" spans="1:73" ht="13.5" customHeight="1" x14ac:dyDescent="0.2">
      <c r="A48" s="77">
        <v>2013</v>
      </c>
      <c r="B48" s="19">
        <v>1</v>
      </c>
      <c r="C48" s="19">
        <v>3</v>
      </c>
      <c r="D48" s="19">
        <v>7</v>
      </c>
      <c r="E48" s="19">
        <v>12</v>
      </c>
      <c r="F48" s="19">
        <v>28</v>
      </c>
      <c r="G48" s="19">
        <v>31</v>
      </c>
      <c r="H48" s="19">
        <v>30</v>
      </c>
      <c r="I48" s="19">
        <v>32</v>
      </c>
      <c r="J48" s="19">
        <v>39</v>
      </c>
      <c r="K48" s="19">
        <v>40</v>
      </c>
      <c r="L48" s="19">
        <v>36</v>
      </c>
      <c r="M48" s="19">
        <v>1</v>
      </c>
      <c r="N48" s="32">
        <f>SUM(B48:M48)</f>
        <v>260</v>
      </c>
      <c r="O48" s="19"/>
      <c r="P48" s="19"/>
      <c r="Q48" s="32">
        <v>2013</v>
      </c>
      <c r="R48" s="19">
        <v>43</v>
      </c>
      <c r="S48" s="19">
        <v>77</v>
      </c>
      <c r="T48" s="19">
        <v>124</v>
      </c>
      <c r="U48" s="19">
        <v>172</v>
      </c>
      <c r="V48" s="19">
        <v>365</v>
      </c>
      <c r="W48" s="19">
        <v>416</v>
      </c>
      <c r="X48" s="19">
        <v>370</v>
      </c>
      <c r="Y48" s="19">
        <v>410</v>
      </c>
      <c r="Z48" s="19">
        <v>292</v>
      </c>
      <c r="AA48" s="19">
        <v>239</v>
      </c>
      <c r="AB48" s="19">
        <v>195</v>
      </c>
      <c r="AC48" s="19">
        <v>18</v>
      </c>
      <c r="AD48" s="22">
        <v>2721</v>
      </c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</row>
    <row r="49" spans="1:72" ht="13.5" customHeight="1" x14ac:dyDescent="0.2">
      <c r="A49" s="77">
        <v>2014</v>
      </c>
      <c r="B49" s="19">
        <v>3</v>
      </c>
      <c r="C49" s="19">
        <v>4</v>
      </c>
      <c r="D49" s="19">
        <v>7</v>
      </c>
      <c r="E49" s="19">
        <v>8</v>
      </c>
      <c r="F49" s="19">
        <v>17</v>
      </c>
      <c r="G49" s="19">
        <v>29</v>
      </c>
      <c r="H49" s="19">
        <v>30</v>
      </c>
      <c r="I49" s="19">
        <v>40</v>
      </c>
      <c r="J49" s="19">
        <v>33</v>
      </c>
      <c r="K49" s="19">
        <v>37</v>
      </c>
      <c r="L49" s="19">
        <v>62</v>
      </c>
      <c r="M49" s="19">
        <v>0</v>
      </c>
      <c r="N49" s="32">
        <v>270</v>
      </c>
      <c r="O49" s="19"/>
      <c r="P49" s="19"/>
      <c r="Q49" s="32">
        <v>2014</v>
      </c>
      <c r="R49" s="19">
        <v>38</v>
      </c>
      <c r="S49" s="19">
        <v>79</v>
      </c>
      <c r="T49" s="19">
        <v>126</v>
      </c>
      <c r="U49" s="19">
        <v>148</v>
      </c>
      <c r="V49" s="19">
        <v>312</v>
      </c>
      <c r="W49" s="19">
        <v>370</v>
      </c>
      <c r="X49" s="19">
        <v>343</v>
      </c>
      <c r="Y49" s="19">
        <v>344</v>
      </c>
      <c r="Z49" s="19">
        <v>286</v>
      </c>
      <c r="AA49" s="19">
        <v>175</v>
      </c>
      <c r="AB49" s="19">
        <v>150</v>
      </c>
      <c r="AC49" s="19">
        <v>24</v>
      </c>
      <c r="AD49" s="22">
        <v>2395</v>
      </c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</row>
    <row r="50" spans="1:72" ht="13.5" customHeight="1" x14ac:dyDescent="0.2">
      <c r="A50" s="77">
        <v>2015</v>
      </c>
      <c r="B50" s="19">
        <v>3</v>
      </c>
      <c r="C50" s="19">
        <v>4</v>
      </c>
      <c r="D50" s="19">
        <v>9</v>
      </c>
      <c r="E50" s="19">
        <v>12</v>
      </c>
      <c r="F50" s="19">
        <v>23</v>
      </c>
      <c r="G50" s="19">
        <v>44</v>
      </c>
      <c r="H50" s="19">
        <v>26</v>
      </c>
      <c r="I50" s="19">
        <v>30</v>
      </c>
      <c r="J50" s="19">
        <v>38</v>
      </c>
      <c r="K50" s="19">
        <v>35</v>
      </c>
      <c r="L50" s="19">
        <v>35</v>
      </c>
      <c r="M50" s="19">
        <v>0</v>
      </c>
      <c r="N50" s="32">
        <v>259</v>
      </c>
      <c r="O50" s="19"/>
      <c r="P50" s="19"/>
      <c r="Q50" s="32">
        <v>2015</v>
      </c>
      <c r="R50" s="19">
        <v>30</v>
      </c>
      <c r="S50" s="19">
        <v>74</v>
      </c>
      <c r="T50" s="19">
        <v>154</v>
      </c>
      <c r="U50" s="19">
        <v>120</v>
      </c>
      <c r="V50" s="19">
        <v>344</v>
      </c>
      <c r="W50" s="19">
        <v>433</v>
      </c>
      <c r="X50" s="19">
        <v>366</v>
      </c>
      <c r="Y50" s="19">
        <v>328</v>
      </c>
      <c r="Z50" s="19">
        <v>257</v>
      </c>
      <c r="AA50" s="19">
        <v>184</v>
      </c>
      <c r="AB50" s="19">
        <v>134</v>
      </c>
      <c r="AC50" s="19">
        <v>21</v>
      </c>
      <c r="AD50" s="22">
        <v>2445</v>
      </c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</row>
    <row r="51" spans="1:72" ht="14.1" customHeight="1" x14ac:dyDescent="0.2">
      <c r="A51" s="79">
        <v>2016</v>
      </c>
      <c r="B51" s="80">
        <v>2</v>
      </c>
      <c r="C51" s="80">
        <v>4</v>
      </c>
      <c r="D51" s="80">
        <v>6</v>
      </c>
      <c r="E51" s="80">
        <v>9</v>
      </c>
      <c r="F51" s="80">
        <v>22</v>
      </c>
      <c r="G51" s="80">
        <v>42</v>
      </c>
      <c r="H51" s="80">
        <v>24</v>
      </c>
      <c r="I51" s="80">
        <v>30</v>
      </c>
      <c r="J51" s="80">
        <v>42</v>
      </c>
      <c r="K51" s="80">
        <v>37</v>
      </c>
      <c r="L51" s="80">
        <v>52</v>
      </c>
      <c r="M51" s="80">
        <v>0</v>
      </c>
      <c r="N51" s="81">
        <v>270</v>
      </c>
      <c r="O51" s="19"/>
      <c r="P51" s="19"/>
      <c r="Q51" s="79">
        <v>2016</v>
      </c>
      <c r="R51" s="80">
        <v>27</v>
      </c>
      <c r="S51" s="80">
        <v>59</v>
      </c>
      <c r="T51" s="80">
        <v>135</v>
      </c>
      <c r="U51" s="80">
        <v>132</v>
      </c>
      <c r="V51" s="80">
        <v>309</v>
      </c>
      <c r="W51" s="80">
        <v>446</v>
      </c>
      <c r="X51" s="80">
        <v>315</v>
      </c>
      <c r="Y51" s="80">
        <v>329</v>
      </c>
      <c r="Z51" s="80">
        <v>250</v>
      </c>
      <c r="AA51" s="80">
        <v>174</v>
      </c>
      <c r="AB51" s="80">
        <v>152</v>
      </c>
      <c r="AC51" s="80">
        <v>19</v>
      </c>
      <c r="AD51" s="22">
        <v>2347</v>
      </c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</row>
    <row r="52" spans="1:72" ht="14.1" customHeight="1" x14ac:dyDescent="0.2">
      <c r="A52" s="79">
        <v>2017</v>
      </c>
      <c r="B52" s="80">
        <v>1</v>
      </c>
      <c r="C52" s="80">
        <v>7</v>
      </c>
      <c r="D52" s="80">
        <v>2</v>
      </c>
      <c r="E52" s="80">
        <v>11</v>
      </c>
      <c r="F52" s="80">
        <v>28</v>
      </c>
      <c r="G52" s="80">
        <v>35</v>
      </c>
      <c r="H52" s="80">
        <v>31</v>
      </c>
      <c r="I52" s="80">
        <v>31</v>
      </c>
      <c r="J52" s="80">
        <v>28</v>
      </c>
      <c r="K52" s="80">
        <v>33</v>
      </c>
      <c r="L52" s="80">
        <v>45</v>
      </c>
      <c r="M52" s="80"/>
      <c r="N52" s="81">
        <v>252</v>
      </c>
      <c r="O52" s="19"/>
      <c r="P52" s="19"/>
      <c r="Q52" s="79">
        <v>2017</v>
      </c>
      <c r="R52" s="80">
        <v>17</v>
      </c>
      <c r="S52" s="80">
        <v>111</v>
      </c>
      <c r="T52" s="80">
        <v>144</v>
      </c>
      <c r="U52" s="80">
        <v>94</v>
      </c>
      <c r="V52" s="80">
        <v>284</v>
      </c>
      <c r="W52" s="80">
        <v>416</v>
      </c>
      <c r="X52" s="80">
        <v>296</v>
      </c>
      <c r="Y52" s="80">
        <v>340</v>
      </c>
      <c r="Z52" s="80">
        <v>244</v>
      </c>
      <c r="AA52" s="80">
        <v>169</v>
      </c>
      <c r="AB52" s="80">
        <v>147</v>
      </c>
      <c r="AC52" s="80">
        <v>13</v>
      </c>
      <c r="AD52" s="22">
        <v>2275</v>
      </c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</row>
    <row r="53" spans="1:72" ht="14.1" customHeight="1" x14ac:dyDescent="0.2">
      <c r="A53" s="86">
        <v>2018</v>
      </c>
      <c r="B53" s="87">
        <v>4</v>
      </c>
      <c r="C53" s="87">
        <v>3</v>
      </c>
      <c r="D53" s="87">
        <v>9</v>
      </c>
      <c r="E53" s="87">
        <v>12</v>
      </c>
      <c r="F53" s="87">
        <v>18</v>
      </c>
      <c r="G53" s="87">
        <v>35</v>
      </c>
      <c r="H53" s="87">
        <v>38</v>
      </c>
      <c r="I53" s="87">
        <v>41</v>
      </c>
      <c r="J53" s="87">
        <v>44</v>
      </c>
      <c r="K53" s="87">
        <v>47</v>
      </c>
      <c r="L53" s="87">
        <v>73</v>
      </c>
      <c r="M53" s="87"/>
      <c r="N53" s="88">
        <v>324</v>
      </c>
      <c r="O53" s="19"/>
      <c r="P53" s="19"/>
      <c r="Q53" s="86">
        <v>2018</v>
      </c>
      <c r="R53" s="87">
        <v>21</v>
      </c>
      <c r="S53" s="87">
        <v>69</v>
      </c>
      <c r="T53" s="87">
        <v>136</v>
      </c>
      <c r="U53" s="87">
        <v>137</v>
      </c>
      <c r="V53" s="87">
        <v>259</v>
      </c>
      <c r="W53" s="87">
        <v>356</v>
      </c>
      <c r="X53" s="87">
        <v>283</v>
      </c>
      <c r="Y53" s="87">
        <v>342</v>
      </c>
      <c r="Z53" s="87">
        <v>268</v>
      </c>
      <c r="AA53" s="87">
        <v>175</v>
      </c>
      <c r="AB53" s="87">
        <v>139</v>
      </c>
      <c r="AC53" s="87">
        <v>10</v>
      </c>
      <c r="AD53" s="22">
        <v>2195</v>
      </c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</row>
    <row r="54" spans="1:72" ht="14.1" customHeight="1" x14ac:dyDescent="0.2">
      <c r="A54" s="86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8"/>
      <c r="O54" s="19"/>
      <c r="P54" s="19"/>
      <c r="Q54" s="19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</row>
    <row r="55" spans="1:72" ht="13.9" customHeight="1" x14ac:dyDescent="0.2">
      <c r="A55" s="17" t="s">
        <v>13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2"/>
      <c r="O55" s="19"/>
      <c r="P55" s="19"/>
      <c r="Q55" s="19" t="s">
        <v>56</v>
      </c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</row>
    <row r="56" spans="1:72" ht="13.9" customHeight="1" x14ac:dyDescent="0.2">
      <c r="A56" s="27" t="s">
        <v>22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2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</row>
    <row r="57" spans="1:72" ht="13.9" customHeight="1" x14ac:dyDescent="0.2">
      <c r="A57" s="19" t="s">
        <v>56</v>
      </c>
      <c r="B57" s="68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2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</row>
    <row r="58" spans="1:72" ht="13.9" customHeight="1" x14ac:dyDescent="0.2">
      <c r="A58" s="19"/>
      <c r="B58" s="2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2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</row>
    <row r="59" spans="1:72" ht="17.25" customHeight="1" x14ac:dyDescent="0.25"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</row>
    <row r="60" spans="1:72" ht="15.6" customHeight="1" x14ac:dyDescent="0.25"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</row>
    <row r="61" spans="1:72" ht="14.1" customHeight="1" x14ac:dyDescent="0.25"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</row>
    <row r="62" spans="1:72" ht="14.1" customHeight="1" x14ac:dyDescent="0.25"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</row>
    <row r="63" spans="1:72" ht="14.1" customHeight="1" x14ac:dyDescent="0.25"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</row>
    <row r="64" spans="1:72" ht="14.1" customHeight="1" x14ac:dyDescent="0.25"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</row>
    <row r="65" spans="15:72" ht="14.1" customHeight="1" x14ac:dyDescent="0.25"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</row>
    <row r="66" spans="15:72" ht="14.1" customHeight="1" x14ac:dyDescent="0.25"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</row>
    <row r="67" spans="15:72" ht="14.1" customHeight="1" x14ac:dyDescent="0.25"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</row>
    <row r="68" spans="15:72" ht="14.1" customHeight="1" x14ac:dyDescent="0.25">
      <c r="O68" s="19"/>
      <c r="P68" s="19"/>
      <c r="Q68" s="19"/>
      <c r="R68" s="19"/>
      <c r="S68" s="21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</row>
    <row r="69" spans="15:72" ht="14.1" customHeight="1" x14ac:dyDescent="0.25"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</row>
    <row r="70" spans="15:72" ht="14.1" customHeight="1" x14ac:dyDescent="0.25"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</row>
    <row r="71" spans="15:72" ht="14.1" customHeight="1" x14ac:dyDescent="0.25"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</row>
    <row r="72" spans="15:72" ht="14.1" customHeight="1" x14ac:dyDescent="0.25"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</row>
    <row r="73" spans="15:72" ht="14.1" customHeight="1" x14ac:dyDescent="0.25"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</row>
    <row r="74" spans="15:72" ht="14.1" customHeight="1" x14ac:dyDescent="0.25"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</row>
    <row r="75" spans="15:72" ht="14.1" customHeight="1" x14ac:dyDescent="0.25"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</row>
    <row r="76" spans="15:72" ht="14.1" customHeight="1" x14ac:dyDescent="0.25"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</row>
    <row r="77" spans="15:72" ht="14.1" customHeight="1" x14ac:dyDescent="0.25"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</row>
    <row r="78" spans="15:72" ht="14.1" customHeight="1" x14ac:dyDescent="0.25"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</row>
    <row r="79" spans="15:72" ht="14.1" customHeight="1" x14ac:dyDescent="0.25"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</row>
    <row r="80" spans="15:72" ht="14.1" customHeight="1" x14ac:dyDescent="0.25"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</row>
    <row r="81" spans="15:72" ht="14.1" customHeight="1" x14ac:dyDescent="0.25"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</row>
    <row r="82" spans="15:72" ht="14.1" customHeight="1" x14ac:dyDescent="0.25"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</row>
    <row r="83" spans="15:72" ht="14.1" customHeight="1" x14ac:dyDescent="0.25"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</row>
    <row r="84" spans="15:72" ht="14.1" customHeight="1" x14ac:dyDescent="0.25"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</row>
    <row r="85" spans="15:72" ht="14.1" customHeight="1" x14ac:dyDescent="0.25"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</row>
    <row r="86" spans="15:72" ht="14.1" customHeight="1" x14ac:dyDescent="0.25"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</row>
    <row r="87" spans="15:72" ht="14.1" customHeight="1" x14ac:dyDescent="0.25"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</row>
    <row r="88" spans="15:72" ht="14.1" customHeight="1" x14ac:dyDescent="0.25"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</row>
    <row r="89" spans="15:72" ht="14.1" customHeight="1" x14ac:dyDescent="0.25"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</row>
    <row r="90" spans="15:72" ht="14.1" customHeight="1" x14ac:dyDescent="0.25"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</row>
    <row r="91" spans="15:72" ht="14.1" customHeight="1" x14ac:dyDescent="0.25"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</row>
    <row r="92" spans="15:72" ht="14.1" customHeight="1" x14ac:dyDescent="0.25"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</row>
    <row r="93" spans="15:72" ht="14.1" customHeight="1" x14ac:dyDescent="0.25"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</row>
    <row r="94" spans="15:72" ht="14.1" customHeight="1" x14ac:dyDescent="0.25"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</row>
    <row r="95" spans="15:72" ht="14.1" customHeight="1" x14ac:dyDescent="0.25"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</row>
    <row r="96" spans="15:72" ht="14.1" customHeight="1" x14ac:dyDescent="0.25"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</row>
    <row r="97" spans="15:72" ht="14.1" customHeight="1" x14ac:dyDescent="0.25"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</row>
    <row r="98" spans="15:72" ht="14.1" customHeight="1" x14ac:dyDescent="0.25"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</row>
    <row r="99" spans="15:72" ht="14.1" customHeight="1" x14ac:dyDescent="0.25"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</row>
    <row r="100" spans="15:72" ht="14.1" customHeight="1" x14ac:dyDescent="0.25"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</row>
    <row r="101" spans="15:72" ht="14.1" customHeight="1" x14ac:dyDescent="0.25"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</row>
    <row r="102" spans="15:72" ht="14.1" customHeight="1" x14ac:dyDescent="0.25"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</row>
    <row r="103" spans="15:72" ht="14.1" customHeight="1" x14ac:dyDescent="0.25"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</row>
    <row r="104" spans="15:72" ht="14.1" customHeight="1" x14ac:dyDescent="0.25"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</row>
    <row r="105" spans="15:72" ht="14.1" customHeight="1" x14ac:dyDescent="0.25"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</row>
    <row r="106" spans="15:72" s="82" customFormat="1" ht="14.1" customHeight="1" x14ac:dyDescent="0.2"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  <c r="BJ106" s="52"/>
      <c r="BK106" s="52"/>
      <c r="BL106" s="52"/>
      <c r="BM106" s="52"/>
      <c r="BN106" s="52"/>
      <c r="BO106" s="52"/>
      <c r="BP106" s="52"/>
      <c r="BQ106" s="52"/>
      <c r="BR106" s="52"/>
      <c r="BS106" s="52"/>
      <c r="BT106" s="52"/>
    </row>
    <row r="107" spans="15:72" s="82" customFormat="1" ht="14.1" customHeight="1" x14ac:dyDescent="0.2"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2"/>
      <c r="AG107" s="52"/>
      <c r="AH107" s="52"/>
      <c r="AI107" s="52"/>
      <c r="AJ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  <c r="BJ107" s="52"/>
      <c r="BK107" s="52"/>
      <c r="BL107" s="52"/>
      <c r="BM107" s="52"/>
      <c r="BN107" s="52"/>
      <c r="BO107" s="52"/>
      <c r="BP107" s="52"/>
      <c r="BQ107" s="52"/>
      <c r="BR107" s="52"/>
      <c r="BS107" s="52"/>
      <c r="BT107" s="52"/>
    </row>
    <row r="108" spans="15:72" s="82" customFormat="1" ht="14.1" customHeight="1" x14ac:dyDescent="0.2"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</row>
    <row r="109" spans="15:72" ht="14.1" customHeight="1" x14ac:dyDescent="0.25"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</row>
    <row r="110" spans="15:72" ht="14.1" customHeight="1" x14ac:dyDescent="0.25"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</row>
    <row r="111" spans="15:72" ht="14.1" customHeight="1" x14ac:dyDescent="0.25"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</row>
    <row r="112" spans="15:72" ht="14.1" customHeight="1" x14ac:dyDescent="0.25"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</row>
    <row r="113" spans="1:72" ht="14.1" customHeight="1" x14ac:dyDescent="0.2">
      <c r="A113" s="19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2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</row>
    <row r="114" spans="1:72" ht="14.1" customHeight="1" x14ac:dyDescent="0.2">
      <c r="A114" s="19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2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</row>
    <row r="115" spans="1:72" ht="14.1" customHeight="1" x14ac:dyDescent="0.2">
      <c r="A115" s="19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2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</row>
    <row r="116" spans="1:72" ht="14.1" customHeight="1" x14ac:dyDescent="0.2">
      <c r="A116" s="19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2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</row>
    <row r="117" spans="1:72" ht="14.1" customHeight="1" x14ac:dyDescent="0.2">
      <c r="A117" s="19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2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</row>
    <row r="118" spans="1:72" ht="14.1" customHeight="1" x14ac:dyDescent="0.2">
      <c r="A118" s="19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2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</row>
    <row r="119" spans="1:72" ht="14.1" customHeight="1" x14ac:dyDescent="0.2">
      <c r="A119" s="19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2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</row>
    <row r="120" spans="1:72" ht="14.1" customHeight="1" x14ac:dyDescent="0.2">
      <c r="A120" s="19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2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</row>
    <row r="121" spans="1:72" ht="14.1" customHeight="1" x14ac:dyDescent="0.2">
      <c r="A121" s="19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2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</row>
    <row r="122" spans="1:72" ht="14.1" customHeight="1" x14ac:dyDescent="0.2">
      <c r="A122" s="19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2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</row>
    <row r="123" spans="1:72" ht="14.1" customHeight="1" x14ac:dyDescent="0.2">
      <c r="A123" s="19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2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</row>
    <row r="124" spans="1:72" ht="14.1" customHeight="1" x14ac:dyDescent="0.2">
      <c r="A124" s="19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2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</row>
    <row r="125" spans="1:72" ht="14.1" customHeight="1" x14ac:dyDescent="0.2">
      <c r="A125" s="19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2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</row>
    <row r="126" spans="1:72" ht="14.1" customHeight="1" x14ac:dyDescent="0.2">
      <c r="A126" s="19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2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</row>
    <row r="127" spans="1:72" ht="14.1" customHeight="1" x14ac:dyDescent="0.2">
      <c r="A127" s="19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2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</row>
    <row r="128" spans="1:72" ht="14.1" customHeight="1" x14ac:dyDescent="0.2">
      <c r="A128" s="19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2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</row>
    <row r="129" spans="1:72" ht="14.1" customHeight="1" x14ac:dyDescent="0.2">
      <c r="A129" s="19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2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</row>
    <row r="130" spans="1:72" ht="14.1" customHeight="1" x14ac:dyDescent="0.2">
      <c r="A130" s="19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2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</row>
    <row r="131" spans="1:72" ht="14.1" customHeight="1" x14ac:dyDescent="0.2">
      <c r="A131" s="19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2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</row>
    <row r="132" spans="1:72" ht="14.1" customHeight="1" x14ac:dyDescent="0.2">
      <c r="A132" s="19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2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</row>
    <row r="133" spans="1:72" ht="14.1" customHeight="1" x14ac:dyDescent="0.2">
      <c r="A133" s="19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2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</row>
    <row r="134" spans="1:72" ht="14.1" customHeight="1" x14ac:dyDescent="0.2">
      <c r="A134" s="19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2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</row>
    <row r="135" spans="1:72" ht="14.1" customHeight="1" x14ac:dyDescent="0.2">
      <c r="A135" s="19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2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</row>
    <row r="136" spans="1:72" ht="14.1" customHeight="1" x14ac:dyDescent="0.2">
      <c r="A136" s="19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2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</row>
    <row r="137" spans="1:72" ht="14.1" customHeight="1" x14ac:dyDescent="0.2">
      <c r="A137" s="19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2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</row>
    <row r="138" spans="1:72" ht="14.1" customHeight="1" x14ac:dyDescent="0.2">
      <c r="A138" s="19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2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</row>
    <row r="139" spans="1:72" ht="14.1" customHeight="1" x14ac:dyDescent="0.2">
      <c r="A139" s="19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2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</row>
    <row r="140" spans="1:72" ht="14.1" customHeight="1" x14ac:dyDescent="0.2">
      <c r="A140" s="19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2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</row>
    <row r="141" spans="1:72" ht="14.1" customHeight="1" x14ac:dyDescent="0.2">
      <c r="A141" s="19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2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</row>
    <row r="142" spans="1:72" ht="14.1" customHeight="1" x14ac:dyDescent="0.2">
      <c r="A142" s="19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2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</row>
    <row r="143" spans="1:72" ht="14.1" customHeight="1" x14ac:dyDescent="0.2">
      <c r="A143" s="19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2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</row>
    <row r="144" spans="1:72" ht="14.1" customHeight="1" x14ac:dyDescent="0.2">
      <c r="A144" s="19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2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</row>
    <row r="145" spans="1:72" ht="14.1" customHeight="1" x14ac:dyDescent="0.2">
      <c r="A145" s="19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2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</row>
    <row r="146" spans="1:72" ht="14.1" customHeight="1" x14ac:dyDescent="0.2">
      <c r="A146" s="19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2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</row>
    <row r="147" spans="1:72" ht="14.1" customHeight="1" x14ac:dyDescent="0.2">
      <c r="A147" s="19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2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</row>
    <row r="148" spans="1:72" ht="14.1" customHeight="1" x14ac:dyDescent="0.2">
      <c r="A148" s="19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2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</row>
    <row r="149" spans="1:72" ht="14.1" customHeight="1" x14ac:dyDescent="0.2">
      <c r="A149" s="19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2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</row>
    <row r="150" spans="1:72" ht="14.1" customHeight="1" x14ac:dyDescent="0.2">
      <c r="A150" s="19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2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</row>
    <row r="151" spans="1:72" ht="14.1" customHeight="1" x14ac:dyDescent="0.2">
      <c r="A151" s="19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2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</row>
    <row r="152" spans="1:72" ht="14.1" customHeight="1" x14ac:dyDescent="0.2">
      <c r="A152" s="19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2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</row>
    <row r="153" spans="1:72" ht="14.1" customHeight="1" x14ac:dyDescent="0.2">
      <c r="A153" s="19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2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</row>
    <row r="154" spans="1:72" ht="14.1" customHeight="1" x14ac:dyDescent="0.2">
      <c r="A154" s="19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2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</row>
    <row r="155" spans="1:72" ht="14.1" customHeight="1" x14ac:dyDescent="0.2">
      <c r="A155" s="19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2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</row>
    <row r="156" spans="1:72" ht="14.1" customHeight="1" x14ac:dyDescent="0.2">
      <c r="A156" s="19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2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</row>
    <row r="157" spans="1:72" ht="14.1" customHeight="1" x14ac:dyDescent="0.2">
      <c r="A157" s="19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2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</row>
    <row r="158" spans="1:72" ht="14.1" customHeight="1" x14ac:dyDescent="0.2">
      <c r="A158" s="19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2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</row>
    <row r="159" spans="1:72" ht="14.1" customHeight="1" x14ac:dyDescent="0.2">
      <c r="A159" s="19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2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</row>
    <row r="160" spans="1:72" ht="14.1" customHeight="1" x14ac:dyDescent="0.2">
      <c r="A160" s="19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2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</row>
    <row r="161" spans="1:72" ht="14.1" customHeight="1" x14ac:dyDescent="0.2">
      <c r="A161" s="19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2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</row>
    <row r="162" spans="1:72" ht="14.1" customHeight="1" x14ac:dyDescent="0.2">
      <c r="A162" s="19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2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</row>
    <row r="163" spans="1:72" ht="14.1" customHeight="1" x14ac:dyDescent="0.2">
      <c r="A163" s="19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2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</row>
    <row r="164" spans="1:72" ht="14.1" customHeight="1" x14ac:dyDescent="0.2">
      <c r="A164" s="19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2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</row>
    <row r="165" spans="1:72" ht="14.1" customHeight="1" x14ac:dyDescent="0.2">
      <c r="A165" s="19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2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</row>
    <row r="166" spans="1:72" ht="14.1" customHeight="1" x14ac:dyDescent="0.2">
      <c r="A166" s="19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2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</row>
    <row r="167" spans="1:72" ht="14.1" customHeight="1" x14ac:dyDescent="0.2">
      <c r="A167" s="19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2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</row>
    <row r="168" spans="1:72" ht="14.1" customHeight="1" x14ac:dyDescent="0.2">
      <c r="A168" s="19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2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</row>
    <row r="169" spans="1:72" ht="14.1" customHeight="1" x14ac:dyDescent="0.2">
      <c r="A169" s="19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2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</row>
    <row r="170" spans="1:72" ht="14.1" customHeight="1" x14ac:dyDescent="0.2">
      <c r="A170" s="19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2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</row>
    <row r="171" spans="1:72" ht="14.1" customHeight="1" x14ac:dyDescent="0.2">
      <c r="A171" s="19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2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</row>
    <row r="172" spans="1:72" ht="14.1" customHeight="1" x14ac:dyDescent="0.2">
      <c r="A172" s="19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2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</row>
    <row r="173" spans="1:72" ht="14.1" customHeight="1" x14ac:dyDescent="0.2">
      <c r="A173" s="19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2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</row>
    <row r="174" spans="1:72" ht="14.1" customHeight="1" x14ac:dyDescent="0.2">
      <c r="A174" s="19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2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</row>
    <row r="175" spans="1:72" ht="14.1" customHeight="1" x14ac:dyDescent="0.2">
      <c r="A175" s="19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2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</row>
    <row r="176" spans="1:72" ht="14.1" customHeight="1" x14ac:dyDescent="0.2">
      <c r="A176" s="19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2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</row>
    <row r="177" spans="1:72" ht="14.1" customHeight="1" x14ac:dyDescent="0.2">
      <c r="A177" s="19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2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</row>
    <row r="178" spans="1:72" ht="14.1" customHeight="1" x14ac:dyDescent="0.2">
      <c r="A178" s="19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2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</row>
    <row r="179" spans="1:72" ht="14.1" customHeight="1" x14ac:dyDescent="0.2">
      <c r="A179" s="19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2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9"/>
      <c r="BS179" s="19"/>
      <c r="BT179" s="19"/>
    </row>
    <row r="180" spans="1:72" ht="14.1" customHeight="1" x14ac:dyDescent="0.2">
      <c r="A180" s="19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2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9"/>
      <c r="BS180" s="19"/>
      <c r="BT180" s="19"/>
    </row>
    <row r="181" spans="1:72" ht="14.1" customHeight="1" x14ac:dyDescent="0.2">
      <c r="A181" s="19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2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9"/>
      <c r="BS181" s="19"/>
      <c r="BT181" s="19"/>
    </row>
    <row r="182" spans="1:72" ht="14.1" customHeight="1" x14ac:dyDescent="0.2">
      <c r="A182" s="19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2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</row>
    <row r="183" spans="1:72" ht="14.1" customHeight="1" x14ac:dyDescent="0.2">
      <c r="A183" s="19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2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9"/>
      <c r="BS183" s="19"/>
      <c r="BT183" s="19"/>
    </row>
    <row r="184" spans="1:72" ht="14.1" customHeight="1" x14ac:dyDescent="0.2">
      <c r="A184" s="19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2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9"/>
      <c r="BS184" s="19"/>
      <c r="BT184" s="19"/>
    </row>
    <row r="185" spans="1:72" ht="14.1" customHeight="1" x14ac:dyDescent="0.2">
      <c r="A185" s="19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2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9"/>
      <c r="BS185" s="19"/>
      <c r="BT185" s="19"/>
    </row>
    <row r="186" spans="1:72" ht="14.1" customHeight="1" x14ac:dyDescent="0.2">
      <c r="A186" s="19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2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9"/>
      <c r="BS186" s="19"/>
      <c r="BT186" s="19"/>
    </row>
    <row r="187" spans="1:72" ht="14.1" customHeight="1" x14ac:dyDescent="0.2">
      <c r="A187" s="19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2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9"/>
      <c r="BS187" s="19"/>
      <c r="BT187" s="19"/>
    </row>
    <row r="188" spans="1:72" ht="14.1" customHeight="1" x14ac:dyDescent="0.2">
      <c r="A188" s="19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2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9"/>
      <c r="BS188" s="19"/>
      <c r="BT188" s="19"/>
    </row>
    <row r="189" spans="1:72" ht="14.1" customHeight="1" x14ac:dyDescent="0.2">
      <c r="A189" s="19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2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9"/>
      <c r="BS189" s="19"/>
      <c r="BT189" s="19"/>
    </row>
    <row r="190" spans="1:72" ht="14.1" customHeight="1" x14ac:dyDescent="0.2">
      <c r="A190" s="19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2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9"/>
      <c r="BS190" s="19"/>
      <c r="BT190" s="19"/>
    </row>
    <row r="191" spans="1:72" ht="14.1" customHeight="1" x14ac:dyDescent="0.2">
      <c r="A191" s="19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2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9"/>
      <c r="BS191" s="19"/>
      <c r="BT191" s="19"/>
    </row>
    <row r="192" spans="1:72" ht="14.1" customHeight="1" x14ac:dyDescent="0.2">
      <c r="A192" s="19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2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9"/>
      <c r="BS192" s="19"/>
      <c r="BT192" s="19"/>
    </row>
    <row r="193" spans="1:72" ht="14.1" customHeight="1" x14ac:dyDescent="0.2">
      <c r="A193" s="19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2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9"/>
      <c r="BS193" s="19"/>
      <c r="BT193" s="19"/>
    </row>
    <row r="194" spans="1:72" ht="14.1" customHeight="1" x14ac:dyDescent="0.2">
      <c r="A194" s="19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2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9"/>
      <c r="BS194" s="19"/>
      <c r="BT194" s="19"/>
    </row>
    <row r="195" spans="1:72" ht="14.1" customHeight="1" x14ac:dyDescent="0.2">
      <c r="A195" s="19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2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9"/>
      <c r="BS195" s="19"/>
      <c r="BT195" s="19"/>
    </row>
    <row r="196" spans="1:72" ht="14.1" customHeight="1" x14ac:dyDescent="0.2">
      <c r="A196" s="19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2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9"/>
      <c r="BS196" s="19"/>
      <c r="BT196" s="19"/>
    </row>
    <row r="197" spans="1:72" ht="14.1" customHeight="1" x14ac:dyDescent="0.2">
      <c r="A197" s="19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2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9"/>
      <c r="BS197" s="19"/>
      <c r="BT197" s="19"/>
    </row>
    <row r="198" spans="1:72" ht="14.1" customHeight="1" x14ac:dyDescent="0.2">
      <c r="A198" s="19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2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9"/>
      <c r="BS198" s="19"/>
      <c r="BT198" s="19"/>
    </row>
    <row r="199" spans="1:72" ht="14.1" customHeight="1" x14ac:dyDescent="0.2">
      <c r="A199" s="19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2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9"/>
      <c r="BS199" s="19"/>
      <c r="BT199" s="19"/>
    </row>
    <row r="200" spans="1:72" ht="14.1" customHeight="1" x14ac:dyDescent="0.2">
      <c r="A200" s="19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2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9"/>
      <c r="BS200" s="19"/>
      <c r="BT200" s="19"/>
    </row>
    <row r="201" spans="1:72" ht="14.1" customHeight="1" x14ac:dyDescent="0.2">
      <c r="A201" s="19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2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9"/>
      <c r="BS201" s="19"/>
      <c r="BT201" s="19"/>
    </row>
    <row r="202" spans="1:72" ht="14.1" customHeight="1" x14ac:dyDescent="0.2">
      <c r="A202" s="19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2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9"/>
      <c r="BS202" s="19"/>
      <c r="BT202" s="19"/>
    </row>
    <row r="203" spans="1:72" ht="14.1" customHeight="1" x14ac:dyDescent="0.2">
      <c r="A203" s="19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2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9"/>
      <c r="BS203" s="19"/>
      <c r="BT203" s="19"/>
    </row>
    <row r="204" spans="1:72" ht="14.1" customHeight="1" x14ac:dyDescent="0.2">
      <c r="A204" s="19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2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9"/>
      <c r="BS204" s="19"/>
      <c r="BT204" s="19"/>
    </row>
    <row r="205" spans="1:72" ht="14.1" customHeight="1" x14ac:dyDescent="0.2">
      <c r="A205" s="19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2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9"/>
      <c r="BS205" s="19"/>
      <c r="BT205" s="19"/>
    </row>
    <row r="206" spans="1:72" ht="14.1" customHeight="1" x14ac:dyDescent="0.2">
      <c r="A206" s="19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2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9"/>
      <c r="BS206" s="19"/>
      <c r="BT206" s="19"/>
    </row>
    <row r="207" spans="1:72" ht="14.1" customHeight="1" x14ac:dyDescent="0.2">
      <c r="A207" s="19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2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9"/>
      <c r="BS207" s="19"/>
      <c r="BT207" s="19"/>
    </row>
    <row r="208" spans="1:72" ht="14.1" customHeight="1" x14ac:dyDescent="0.2">
      <c r="A208" s="19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2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9"/>
      <c r="BS208" s="19"/>
      <c r="BT208" s="19"/>
    </row>
    <row r="209" spans="1:72" ht="14.1" customHeight="1" x14ac:dyDescent="0.2">
      <c r="A209" s="19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2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9"/>
      <c r="BS209" s="19"/>
      <c r="BT209" s="19"/>
    </row>
    <row r="210" spans="1:72" ht="14.1" customHeight="1" x14ac:dyDescent="0.2">
      <c r="A210" s="19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2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9"/>
      <c r="BS210" s="19"/>
      <c r="BT210" s="19"/>
    </row>
    <row r="211" spans="1:72" ht="14.1" customHeight="1" x14ac:dyDescent="0.2">
      <c r="A211" s="19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2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9"/>
      <c r="BS211" s="19"/>
      <c r="BT211" s="19"/>
    </row>
    <row r="212" spans="1:72" ht="14.1" customHeight="1" x14ac:dyDescent="0.2">
      <c r="A212" s="19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2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9"/>
      <c r="BS212" s="19"/>
      <c r="BT212" s="19"/>
    </row>
    <row r="213" spans="1:72" ht="14.1" customHeight="1" x14ac:dyDescent="0.2">
      <c r="A213" s="19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2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9"/>
      <c r="BS213" s="19"/>
      <c r="BT213" s="19"/>
    </row>
    <row r="214" spans="1:72" ht="14.1" customHeight="1" x14ac:dyDescent="0.2">
      <c r="A214" s="19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2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9"/>
      <c r="BS214" s="19"/>
      <c r="BT214" s="19"/>
    </row>
    <row r="215" spans="1:72" ht="14.1" customHeight="1" x14ac:dyDescent="0.2">
      <c r="A215" s="19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2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9"/>
      <c r="BS215" s="19"/>
      <c r="BT215" s="19"/>
    </row>
    <row r="216" spans="1:72" ht="14.1" customHeight="1" x14ac:dyDescent="0.2">
      <c r="A216" s="19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2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9"/>
      <c r="BS216" s="19"/>
      <c r="BT216" s="19"/>
    </row>
    <row r="217" spans="1:72" ht="14.1" customHeight="1" x14ac:dyDescent="0.2">
      <c r="A217" s="19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2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9"/>
      <c r="BS217" s="19"/>
      <c r="BT217" s="19"/>
    </row>
    <row r="218" spans="1:72" ht="14.1" customHeight="1" x14ac:dyDescent="0.2">
      <c r="A218" s="19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2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9"/>
      <c r="BS218" s="19"/>
      <c r="BT218" s="19"/>
    </row>
    <row r="219" spans="1:72" ht="14.1" customHeight="1" x14ac:dyDescent="0.2">
      <c r="A219" s="19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2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9"/>
      <c r="BS219" s="19"/>
      <c r="BT219" s="19"/>
    </row>
    <row r="220" spans="1:72" ht="14.1" customHeight="1" x14ac:dyDescent="0.2">
      <c r="A220" s="19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2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9"/>
      <c r="BS220" s="19"/>
      <c r="BT220" s="19"/>
    </row>
    <row r="221" spans="1:72" ht="14.1" customHeight="1" x14ac:dyDescent="0.2">
      <c r="A221" s="19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2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9"/>
      <c r="BS221" s="19"/>
      <c r="BT221" s="19"/>
    </row>
    <row r="222" spans="1:72" ht="14.1" customHeight="1" x14ac:dyDescent="0.2">
      <c r="A222" s="19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2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9"/>
      <c r="BS222" s="19"/>
      <c r="BT222" s="19"/>
    </row>
    <row r="223" spans="1:72" ht="14.1" customHeight="1" x14ac:dyDescent="0.2">
      <c r="A223" s="19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2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9"/>
      <c r="BS223" s="19"/>
      <c r="BT223" s="19"/>
    </row>
    <row r="224" spans="1:72" ht="14.1" customHeight="1" x14ac:dyDescent="0.2">
      <c r="A224" s="19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2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9"/>
      <c r="BS224" s="19"/>
      <c r="BT224" s="19"/>
    </row>
    <row r="225" spans="1:72" ht="14.1" customHeight="1" x14ac:dyDescent="0.2">
      <c r="A225" s="19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2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9"/>
      <c r="BS225" s="19"/>
      <c r="BT225" s="19"/>
    </row>
    <row r="226" spans="1:72" ht="14.1" customHeight="1" x14ac:dyDescent="0.2">
      <c r="A226" s="19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2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9"/>
      <c r="BS226" s="19"/>
      <c r="BT226" s="19"/>
    </row>
    <row r="227" spans="1:72" ht="14.1" customHeight="1" x14ac:dyDescent="0.2">
      <c r="A227" s="19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2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9"/>
      <c r="BS227" s="19"/>
      <c r="BT227" s="19"/>
    </row>
    <row r="228" spans="1:72" ht="14.1" customHeight="1" x14ac:dyDescent="0.2">
      <c r="A228" s="19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2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9"/>
      <c r="BS228" s="19"/>
      <c r="BT228" s="19"/>
    </row>
    <row r="229" spans="1:72" ht="14.1" customHeight="1" x14ac:dyDescent="0.2">
      <c r="A229" s="19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2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9"/>
      <c r="BS229" s="19"/>
      <c r="BT229" s="19"/>
    </row>
    <row r="230" spans="1:72" ht="14.1" customHeight="1" x14ac:dyDescent="0.2">
      <c r="A230" s="19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2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9"/>
      <c r="BS230" s="19"/>
      <c r="BT230" s="19"/>
    </row>
    <row r="231" spans="1:72" ht="14.1" customHeight="1" x14ac:dyDescent="0.2">
      <c r="A231" s="19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2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9"/>
      <c r="BS231" s="19"/>
      <c r="BT231" s="19"/>
    </row>
    <row r="232" spans="1:72" ht="14.1" customHeight="1" x14ac:dyDescent="0.2">
      <c r="A232" s="19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2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9"/>
      <c r="BS232" s="19"/>
      <c r="BT232" s="19"/>
    </row>
    <row r="233" spans="1:72" ht="14.1" customHeight="1" x14ac:dyDescent="0.2">
      <c r="A233" s="19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2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9"/>
      <c r="BS233" s="19"/>
      <c r="BT233" s="19"/>
    </row>
    <row r="234" spans="1:72" ht="14.1" customHeight="1" x14ac:dyDescent="0.2">
      <c r="A234" s="19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2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9"/>
      <c r="BS234" s="19"/>
      <c r="BT234" s="19"/>
    </row>
    <row r="235" spans="1:72" ht="14.1" customHeight="1" x14ac:dyDescent="0.2">
      <c r="A235" s="19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2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9"/>
      <c r="BS235" s="19"/>
      <c r="BT235" s="19"/>
    </row>
    <row r="236" spans="1:72" ht="14.1" customHeight="1" x14ac:dyDescent="0.2">
      <c r="A236" s="19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2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9"/>
      <c r="BS236" s="19"/>
      <c r="BT236" s="19"/>
    </row>
    <row r="237" spans="1:72" ht="14.1" customHeight="1" x14ac:dyDescent="0.2">
      <c r="A237" s="19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2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9"/>
      <c r="BS237" s="19"/>
      <c r="BT237" s="19"/>
    </row>
    <row r="238" spans="1:72" ht="14.1" customHeight="1" x14ac:dyDescent="0.2">
      <c r="A238" s="19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2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9"/>
      <c r="BS238" s="19"/>
      <c r="BT238" s="19"/>
    </row>
    <row r="239" spans="1:72" ht="14.1" customHeight="1" x14ac:dyDescent="0.2">
      <c r="A239" s="19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2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9"/>
      <c r="BS239" s="19"/>
      <c r="BT239" s="19"/>
    </row>
    <row r="240" spans="1:72" ht="14.1" customHeight="1" x14ac:dyDescent="0.2">
      <c r="A240" s="19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2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9"/>
      <c r="BS240" s="19"/>
      <c r="BT240" s="19"/>
    </row>
    <row r="241" spans="1:72" ht="14.1" customHeight="1" x14ac:dyDescent="0.2">
      <c r="A241" s="19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2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9"/>
      <c r="BS241" s="19"/>
      <c r="BT241" s="19"/>
    </row>
    <row r="242" spans="1:72" ht="14.1" customHeight="1" x14ac:dyDescent="0.2">
      <c r="A242" s="19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2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9"/>
      <c r="BS242" s="19"/>
      <c r="BT242" s="19"/>
    </row>
    <row r="243" spans="1:72" ht="14.1" customHeight="1" x14ac:dyDescent="0.2">
      <c r="A243" s="19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2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9"/>
      <c r="BS243" s="19"/>
      <c r="BT243" s="19"/>
    </row>
    <row r="244" spans="1:72" ht="14.1" customHeight="1" x14ac:dyDescent="0.2">
      <c r="A244" s="19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2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9"/>
      <c r="BS244" s="19"/>
      <c r="BT244" s="19"/>
    </row>
    <row r="245" spans="1:72" ht="14.1" customHeight="1" x14ac:dyDescent="0.2">
      <c r="A245" s="19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2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9"/>
      <c r="BS245" s="19"/>
      <c r="BT245" s="19"/>
    </row>
    <row r="246" spans="1:72" ht="14.1" customHeight="1" x14ac:dyDescent="0.2">
      <c r="A246" s="19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2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9"/>
      <c r="BS246" s="19"/>
      <c r="BT246" s="19"/>
    </row>
    <row r="247" spans="1:72" ht="14.1" customHeight="1" x14ac:dyDescent="0.2">
      <c r="A247" s="19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2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9"/>
      <c r="BS247" s="19"/>
      <c r="BT247" s="19"/>
    </row>
    <row r="248" spans="1:72" ht="14.1" customHeight="1" x14ac:dyDescent="0.2">
      <c r="A248" s="19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2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9"/>
      <c r="BS248" s="19"/>
      <c r="BT248" s="19"/>
    </row>
    <row r="249" spans="1:72" ht="14.1" customHeight="1" x14ac:dyDescent="0.2">
      <c r="A249" s="19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2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9"/>
      <c r="BS249" s="19"/>
      <c r="BT249" s="19"/>
    </row>
    <row r="250" spans="1:72" ht="14.1" customHeight="1" x14ac:dyDescent="0.2">
      <c r="A250" s="19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2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9"/>
      <c r="BS250" s="19"/>
      <c r="BT250" s="19"/>
    </row>
    <row r="251" spans="1:72" ht="14.1" customHeight="1" x14ac:dyDescent="0.2">
      <c r="A251" s="19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2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9"/>
      <c r="BS251" s="19"/>
      <c r="BT251" s="19"/>
    </row>
    <row r="252" spans="1:72" ht="14.1" customHeight="1" x14ac:dyDescent="0.2">
      <c r="A252" s="19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2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9"/>
      <c r="BS252" s="19"/>
      <c r="BT252" s="19"/>
    </row>
    <row r="253" spans="1:72" ht="14.1" customHeight="1" x14ac:dyDescent="0.2">
      <c r="A253" s="19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2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9"/>
      <c r="BS253" s="19"/>
      <c r="BT253" s="19"/>
    </row>
    <row r="254" spans="1:72" ht="14.1" customHeight="1" x14ac:dyDescent="0.2">
      <c r="A254" s="19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2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9"/>
      <c r="BS254" s="19"/>
      <c r="BT254" s="19"/>
    </row>
    <row r="255" spans="1:72" ht="14.1" customHeight="1" x14ac:dyDescent="0.2">
      <c r="A255" s="19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2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9"/>
      <c r="BS255" s="19"/>
      <c r="BT255" s="19"/>
    </row>
    <row r="256" spans="1:72" ht="14.1" customHeight="1" x14ac:dyDescent="0.2">
      <c r="A256" s="19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2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9"/>
      <c r="BS256" s="19"/>
      <c r="BT256" s="19"/>
    </row>
    <row r="257" spans="1:72" ht="14.1" customHeight="1" x14ac:dyDescent="0.2">
      <c r="A257" s="19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2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9"/>
      <c r="BS257" s="19"/>
      <c r="BT257" s="19"/>
    </row>
    <row r="258" spans="1:72" ht="14.1" customHeight="1" x14ac:dyDescent="0.2">
      <c r="A258" s="19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2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9"/>
      <c r="BS258" s="19"/>
      <c r="BT258" s="19"/>
    </row>
    <row r="259" spans="1:72" ht="14.1" customHeight="1" x14ac:dyDescent="0.2">
      <c r="A259" s="19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2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9"/>
      <c r="BS259" s="19"/>
      <c r="BT259" s="19"/>
    </row>
    <row r="260" spans="1:72" ht="14.1" customHeight="1" x14ac:dyDescent="0.2">
      <c r="A260" s="19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2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9"/>
      <c r="BS260" s="19"/>
      <c r="BT260" s="19"/>
    </row>
    <row r="261" spans="1:72" ht="14.1" customHeight="1" x14ac:dyDescent="0.2">
      <c r="A261" s="19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2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9"/>
      <c r="BS261" s="19"/>
      <c r="BT261" s="19"/>
    </row>
    <row r="262" spans="1:72" ht="14.1" customHeight="1" x14ac:dyDescent="0.2">
      <c r="A262" s="19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2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9"/>
      <c r="BS262" s="19"/>
      <c r="BT262" s="19"/>
    </row>
    <row r="263" spans="1:72" ht="14.1" customHeight="1" x14ac:dyDescent="0.2">
      <c r="A263" s="19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2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9"/>
      <c r="BS263" s="19"/>
      <c r="BT263" s="19"/>
    </row>
    <row r="264" spans="1:72" ht="14.1" customHeight="1" x14ac:dyDescent="0.2">
      <c r="A264" s="19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2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9"/>
      <c r="BS264" s="19"/>
      <c r="BT264" s="19"/>
    </row>
    <row r="265" spans="1:72" ht="14.1" customHeight="1" x14ac:dyDescent="0.2">
      <c r="A265" s="19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2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9"/>
      <c r="BS265" s="19"/>
      <c r="BT265" s="19"/>
    </row>
    <row r="266" spans="1:72" ht="14.1" customHeight="1" x14ac:dyDescent="0.2">
      <c r="A266" s="19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2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9"/>
      <c r="BS266" s="19"/>
      <c r="BT266" s="19"/>
    </row>
    <row r="267" spans="1:72" ht="14.1" customHeight="1" x14ac:dyDescent="0.2">
      <c r="A267" s="19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2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9"/>
      <c r="BS267" s="19"/>
      <c r="BT267" s="19"/>
    </row>
    <row r="268" spans="1:72" ht="14.1" customHeight="1" x14ac:dyDescent="0.2">
      <c r="A268" s="19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2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9"/>
      <c r="BS268" s="19"/>
      <c r="BT268" s="19"/>
    </row>
    <row r="269" spans="1:72" ht="14.1" customHeight="1" x14ac:dyDescent="0.2">
      <c r="A269" s="19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2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9"/>
      <c r="BS269" s="19"/>
      <c r="BT269" s="19"/>
    </row>
    <row r="270" spans="1:72" ht="14.1" customHeight="1" x14ac:dyDescent="0.2">
      <c r="A270" s="19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2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9"/>
      <c r="BS270" s="19"/>
      <c r="BT270" s="19"/>
    </row>
    <row r="271" spans="1:72" ht="14.1" customHeight="1" x14ac:dyDescent="0.2">
      <c r="A271" s="19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2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9"/>
      <c r="BS271" s="19"/>
      <c r="BT271" s="19"/>
    </row>
    <row r="272" spans="1:72" ht="14.1" customHeight="1" x14ac:dyDescent="0.2">
      <c r="A272" s="19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2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9"/>
      <c r="BS272" s="19"/>
      <c r="BT272" s="19"/>
    </row>
    <row r="273" spans="1:72" ht="14.1" customHeight="1" x14ac:dyDescent="0.2">
      <c r="A273" s="19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2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9"/>
      <c r="BS273" s="19"/>
      <c r="BT273" s="19"/>
    </row>
    <row r="274" spans="1:72" ht="14.1" customHeight="1" x14ac:dyDescent="0.2">
      <c r="A274" s="19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2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9"/>
      <c r="BS274" s="19"/>
      <c r="BT274" s="19"/>
    </row>
    <row r="275" spans="1:72" ht="14.1" customHeight="1" x14ac:dyDescent="0.2">
      <c r="A275" s="19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2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9"/>
      <c r="BS275" s="19"/>
      <c r="BT275" s="19"/>
    </row>
    <row r="276" spans="1:72" ht="14.1" customHeight="1" x14ac:dyDescent="0.2">
      <c r="A276" s="19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2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9"/>
      <c r="BS276" s="19"/>
      <c r="BT276" s="19"/>
    </row>
    <row r="277" spans="1:72" ht="14.1" customHeight="1" x14ac:dyDescent="0.2">
      <c r="A277" s="19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2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9"/>
      <c r="BS277" s="19"/>
      <c r="BT277" s="19"/>
    </row>
    <row r="278" spans="1:72" ht="14.1" customHeight="1" x14ac:dyDescent="0.2">
      <c r="A278" s="19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2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9"/>
      <c r="BS278" s="19"/>
      <c r="BT278" s="19"/>
    </row>
    <row r="279" spans="1:72" ht="14.1" customHeight="1" x14ac:dyDescent="0.2">
      <c r="A279" s="19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2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9"/>
      <c r="BS279" s="19"/>
      <c r="BT279" s="19"/>
    </row>
    <row r="280" spans="1:72" ht="14.1" customHeight="1" x14ac:dyDescent="0.2">
      <c r="A280" s="19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2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9"/>
      <c r="BS280" s="19"/>
      <c r="BT280" s="19"/>
    </row>
    <row r="281" spans="1:72" ht="14.1" customHeight="1" x14ac:dyDescent="0.2">
      <c r="A281" s="19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2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9"/>
      <c r="BS281" s="19"/>
      <c r="BT281" s="19"/>
    </row>
    <row r="282" spans="1:72" ht="14.1" customHeight="1" x14ac:dyDescent="0.2">
      <c r="A282" s="19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2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9"/>
      <c r="BS282" s="19"/>
      <c r="BT282" s="19"/>
    </row>
    <row r="283" spans="1:72" ht="14.1" customHeight="1" x14ac:dyDescent="0.2">
      <c r="A283" s="19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2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9"/>
      <c r="BS283" s="19"/>
      <c r="BT283" s="19"/>
    </row>
    <row r="284" spans="1:72" ht="14.1" customHeight="1" x14ac:dyDescent="0.2">
      <c r="A284" s="19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2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9"/>
      <c r="BS284" s="19"/>
      <c r="BT284" s="19"/>
    </row>
    <row r="285" spans="1:72" ht="14.1" customHeight="1" x14ac:dyDescent="0.2">
      <c r="A285" s="19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2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9"/>
      <c r="BS285" s="19"/>
      <c r="BT285" s="19"/>
    </row>
    <row r="286" spans="1:72" ht="14.1" customHeight="1" x14ac:dyDescent="0.2">
      <c r="A286" s="19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2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9"/>
      <c r="BS286" s="19"/>
      <c r="BT286" s="19"/>
    </row>
    <row r="287" spans="1:72" ht="14.1" customHeight="1" x14ac:dyDescent="0.2">
      <c r="A287" s="19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2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9"/>
      <c r="BS287" s="19"/>
      <c r="BT287" s="19"/>
    </row>
    <row r="288" spans="1:72" ht="14.1" customHeight="1" x14ac:dyDescent="0.2">
      <c r="A288" s="19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2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9"/>
      <c r="BS288" s="19"/>
      <c r="BT288" s="19"/>
    </row>
    <row r="289" spans="1:72" ht="14.1" customHeight="1" x14ac:dyDescent="0.2">
      <c r="A289" s="19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2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9"/>
      <c r="BS289" s="19"/>
      <c r="BT289" s="19"/>
    </row>
    <row r="290" spans="1:72" ht="14.1" customHeight="1" x14ac:dyDescent="0.2">
      <c r="A290" s="19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2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9"/>
      <c r="BS290" s="19"/>
      <c r="BT290" s="19"/>
    </row>
    <row r="291" spans="1:72" ht="14.1" customHeight="1" x14ac:dyDescent="0.2">
      <c r="A291" s="19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2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9"/>
      <c r="BS291" s="19"/>
      <c r="BT291" s="19"/>
    </row>
    <row r="292" spans="1:72" ht="14.1" customHeight="1" x14ac:dyDescent="0.2">
      <c r="A292" s="19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2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9"/>
      <c r="BS292" s="19"/>
      <c r="BT292" s="19"/>
    </row>
    <row r="293" spans="1:72" ht="14.1" customHeight="1" x14ac:dyDescent="0.2">
      <c r="A293" s="19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2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9"/>
      <c r="BS293" s="19"/>
      <c r="BT293" s="19"/>
    </row>
    <row r="294" spans="1:72" ht="14.1" customHeight="1" x14ac:dyDescent="0.2">
      <c r="A294" s="19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2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9"/>
      <c r="BS294" s="19"/>
      <c r="BT294" s="19"/>
    </row>
    <row r="295" spans="1:72" ht="14.1" customHeight="1" x14ac:dyDescent="0.2">
      <c r="A295" s="19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2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9"/>
      <c r="BS295" s="19"/>
      <c r="BT295" s="19"/>
    </row>
    <row r="296" spans="1:72" ht="14.1" customHeight="1" x14ac:dyDescent="0.2">
      <c r="A296" s="19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2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9"/>
      <c r="BS296" s="19"/>
      <c r="BT296" s="19"/>
    </row>
    <row r="297" spans="1:72" ht="14.1" customHeight="1" x14ac:dyDescent="0.2">
      <c r="A297" s="19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2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9"/>
      <c r="BS297" s="19"/>
      <c r="BT297" s="19"/>
    </row>
    <row r="298" spans="1:72" ht="14.1" customHeight="1" x14ac:dyDescent="0.2">
      <c r="A298" s="19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2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9"/>
      <c r="BS298" s="19"/>
      <c r="BT298" s="19"/>
    </row>
    <row r="299" spans="1:72" ht="14.1" customHeight="1" x14ac:dyDescent="0.2">
      <c r="A299" s="19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2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9"/>
      <c r="BS299" s="19"/>
      <c r="BT299" s="19"/>
    </row>
    <row r="300" spans="1:72" ht="14.1" customHeight="1" x14ac:dyDescent="0.2">
      <c r="A300" s="19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2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9"/>
      <c r="BS300" s="19"/>
      <c r="BT300" s="19"/>
    </row>
    <row r="301" spans="1:72" ht="14.1" customHeight="1" x14ac:dyDescent="0.2">
      <c r="A301" s="19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2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9"/>
      <c r="BS301" s="19"/>
      <c r="BT301" s="19"/>
    </row>
    <row r="302" spans="1:72" ht="14.1" customHeight="1" x14ac:dyDescent="0.2">
      <c r="A302" s="19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2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9"/>
      <c r="BS302" s="19"/>
      <c r="BT302" s="19"/>
    </row>
    <row r="303" spans="1:72" ht="14.1" customHeight="1" x14ac:dyDescent="0.2">
      <c r="A303" s="19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2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9"/>
      <c r="BS303" s="19"/>
      <c r="BT303" s="19"/>
    </row>
    <row r="304" spans="1:72" ht="14.1" customHeight="1" x14ac:dyDescent="0.2">
      <c r="A304" s="19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2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9"/>
      <c r="BS304" s="19"/>
      <c r="BT304" s="19"/>
    </row>
    <row r="305" spans="1:72" ht="14.1" customHeight="1" x14ac:dyDescent="0.2">
      <c r="A305" s="19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2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9"/>
      <c r="BS305" s="19"/>
      <c r="BT305" s="19"/>
    </row>
    <row r="306" spans="1:72" ht="14.1" customHeight="1" x14ac:dyDescent="0.2">
      <c r="A306" s="19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2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9"/>
      <c r="BS306" s="19"/>
      <c r="BT306" s="19"/>
    </row>
    <row r="307" spans="1:72" ht="14.1" customHeight="1" x14ac:dyDescent="0.2">
      <c r="A307" s="19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2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9"/>
      <c r="BS307" s="19"/>
      <c r="BT307" s="19"/>
    </row>
    <row r="308" spans="1:72" ht="14.1" customHeight="1" x14ac:dyDescent="0.2">
      <c r="A308" s="19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2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9"/>
      <c r="BS308" s="19"/>
      <c r="BT308" s="19"/>
    </row>
    <row r="309" spans="1:72" ht="14.1" customHeight="1" x14ac:dyDescent="0.2">
      <c r="A309" s="19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2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9"/>
      <c r="BS309" s="19"/>
      <c r="BT309" s="19"/>
    </row>
    <row r="310" spans="1:72" ht="14.1" customHeight="1" x14ac:dyDescent="0.2">
      <c r="A310" s="19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2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9"/>
      <c r="BS310" s="19"/>
      <c r="BT310" s="19"/>
    </row>
    <row r="311" spans="1:72" ht="14.1" customHeight="1" x14ac:dyDescent="0.2">
      <c r="A311" s="19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2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9"/>
      <c r="BS311" s="19"/>
      <c r="BT311" s="19"/>
    </row>
    <row r="312" spans="1:72" ht="14.1" customHeight="1" x14ac:dyDescent="0.2">
      <c r="A312" s="19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2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9"/>
      <c r="BS312" s="19"/>
      <c r="BT312" s="19"/>
    </row>
    <row r="313" spans="1:72" ht="14.1" customHeight="1" x14ac:dyDescent="0.2">
      <c r="A313" s="19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2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9"/>
      <c r="BS313" s="19"/>
      <c r="BT313" s="19"/>
    </row>
    <row r="314" spans="1:72" ht="14.1" customHeight="1" x14ac:dyDescent="0.2">
      <c r="A314" s="19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2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9"/>
      <c r="BS314" s="19"/>
      <c r="BT314" s="19"/>
    </row>
    <row r="315" spans="1:72" ht="14.1" customHeight="1" x14ac:dyDescent="0.2">
      <c r="A315" s="19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2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9"/>
      <c r="BS315" s="19"/>
      <c r="BT315" s="19"/>
    </row>
    <row r="316" spans="1:72" ht="14.1" customHeight="1" x14ac:dyDescent="0.2">
      <c r="A316" s="19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2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9"/>
      <c r="BS316" s="19"/>
      <c r="BT316" s="19"/>
    </row>
    <row r="317" spans="1:72" ht="14.1" customHeight="1" x14ac:dyDescent="0.2">
      <c r="A317" s="19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2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9"/>
      <c r="BS317" s="19"/>
      <c r="BT317" s="19"/>
    </row>
    <row r="318" spans="1:72" ht="14.1" customHeight="1" x14ac:dyDescent="0.2">
      <c r="A318" s="19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2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9"/>
      <c r="BS318" s="19"/>
      <c r="BT318" s="19"/>
    </row>
    <row r="319" spans="1:72" ht="14.1" customHeight="1" x14ac:dyDescent="0.2">
      <c r="A319" s="19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2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9"/>
      <c r="BS319" s="19"/>
      <c r="BT319" s="19"/>
    </row>
    <row r="320" spans="1:72" ht="14.1" customHeight="1" x14ac:dyDescent="0.2">
      <c r="A320" s="19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2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9"/>
      <c r="BS320" s="19"/>
      <c r="BT320" s="19"/>
    </row>
    <row r="321" spans="1:14" ht="14.1" customHeight="1" x14ac:dyDescent="0.2">
      <c r="A321" s="19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2"/>
    </row>
    <row r="322" spans="1:14" ht="14.1" customHeight="1" x14ac:dyDescent="0.2">
      <c r="A322" s="19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2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Månad</vt:lpstr>
      <vt:lpstr>Färdsätt</vt:lpstr>
      <vt:lpstr>Kön</vt:lpstr>
      <vt:lpstr>Olyckstyp</vt:lpstr>
      <vt:lpstr>Åldersgrupp</vt:lpstr>
    </vt:vector>
  </TitlesOfParts>
  <Company>Vägverket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Lindholm_Ma</dc:creator>
  <cp:lastModifiedBy>Amin Khabat</cp:lastModifiedBy>
  <cp:lastPrinted>2004-12-21T09:54:13Z</cp:lastPrinted>
  <dcterms:created xsi:type="dcterms:W3CDTF">2012-05-14T08:47:16Z</dcterms:created>
  <dcterms:modified xsi:type="dcterms:W3CDTF">2019-04-26T15:41:27Z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f242e7e64f574600a0695fbd12e021ac</vt:lpwstr>
  </property>
</Properties>
</file>