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2540" windowHeight="8070" tabRatio="789"/>
  </bookViews>
  <sheets>
    <sheet name="Marknadsandelar" sheetId="21" r:id="rId1"/>
  </sheets>
  <calcPr calcId="125725"/>
</workbook>
</file>

<file path=xl/calcChain.xml><?xml version="1.0" encoding="utf-8"?>
<calcChain xmlns="http://schemas.openxmlformats.org/spreadsheetml/2006/main">
  <c r="C17" i="21"/>
  <c r="C18"/>
  <c r="C16"/>
  <c r="B17"/>
  <c r="B18"/>
  <c r="B16"/>
  <c r="C5"/>
  <c r="C6"/>
  <c r="C4"/>
  <c r="B5"/>
  <c r="B6"/>
  <c r="B4"/>
  <c r="G5" l="1"/>
  <c r="E21"/>
  <c r="E19" s="1"/>
  <c r="C19" s="1"/>
  <c r="D21"/>
  <c r="D19" s="1"/>
  <c r="B19" s="1"/>
  <c r="E9"/>
  <c r="D9"/>
  <c r="D7" s="1"/>
  <c r="B7" s="1"/>
  <c r="B8" l="1"/>
  <c r="B20"/>
  <c r="G17"/>
  <c r="E7"/>
  <c r="C7" s="1"/>
  <c r="G18"/>
  <c r="G16"/>
  <c r="G6"/>
  <c r="G4"/>
  <c r="G19" l="1"/>
  <c r="C20"/>
  <c r="C8"/>
  <c r="G7"/>
</calcChain>
</file>

<file path=xl/sharedStrings.xml><?xml version="1.0" encoding="utf-8"?>
<sst xmlns="http://schemas.openxmlformats.org/spreadsheetml/2006/main" count="17" uniqueCount="12">
  <si>
    <t>SAS Sverige</t>
  </si>
  <si>
    <t xml:space="preserve">Malmö Aviation </t>
  </si>
  <si>
    <t xml:space="preserve">Norwegian Air </t>
  </si>
  <si>
    <t>Övriga</t>
  </si>
  <si>
    <t>Totalt</t>
  </si>
  <si>
    <t>Kopiera dessa till flikarna figur 12 resp figur 13.</t>
  </si>
  <si>
    <t xml:space="preserve">Marknadsandelar inrikes </t>
  </si>
  <si>
    <t xml:space="preserve">Marknadsandelar utrikes </t>
  </si>
  <si>
    <t>Summan av de tre största</t>
  </si>
  <si>
    <t>Avresande och ankommande</t>
  </si>
  <si>
    <t>Avresande</t>
  </si>
  <si>
    <t>Ryanair</t>
  </si>
</sst>
</file>

<file path=xl/styles.xml><?xml version="1.0" encoding="utf-8"?>
<styleSheet xmlns="http://schemas.openxmlformats.org/spreadsheetml/2006/main">
  <numFmts count="1">
    <numFmt numFmtId="164" formatCode="0.0%"/>
  </numFmts>
  <fonts count="13">
    <font>
      <sz val="10"/>
      <name val="Times New Roman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9"/>
      <color indexed="8"/>
      <name val="Courier New"/>
      <family val="3"/>
    </font>
    <font>
      <b/>
      <sz val="10"/>
      <name val="Calibri"/>
      <family val="2"/>
    </font>
    <font>
      <sz val="10"/>
      <name val="Calibri"/>
      <family val="2"/>
    </font>
    <font>
      <sz val="9"/>
      <color indexed="8"/>
      <name val="Calibri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i/>
      <sz val="9"/>
      <color indexed="8"/>
      <name val="Calibri"/>
      <family val="2"/>
    </font>
    <font>
      <b/>
      <sz val="8"/>
      <name val="Calibri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" fillId="0" borderId="0"/>
  </cellStyleXfs>
  <cellXfs count="27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8" fillId="0" borderId="0" xfId="2" applyFont="1"/>
    <xf numFmtId="0" fontId="9" fillId="0" borderId="0" xfId="0" applyFont="1"/>
    <xf numFmtId="3" fontId="4" fillId="3" borderId="0" xfId="0" applyNumberFormat="1" applyFont="1" applyFill="1" applyBorder="1"/>
    <xf numFmtId="0" fontId="7" fillId="2" borderId="1" xfId="0" applyFont="1" applyFill="1" applyBorder="1"/>
    <xf numFmtId="3" fontId="7" fillId="2" borderId="1" xfId="0" applyNumberFormat="1" applyFont="1" applyFill="1" applyBorder="1"/>
    <xf numFmtId="164" fontId="6" fillId="0" borderId="0" xfId="1" applyNumberFormat="1" applyFont="1" applyFill="1"/>
    <xf numFmtId="164" fontId="6" fillId="0" borderId="0" xfId="0" applyNumberFormat="1" applyFont="1"/>
    <xf numFmtId="3" fontId="7" fillId="0" borderId="1" xfId="0" applyNumberFormat="1" applyFont="1" applyFill="1" applyBorder="1"/>
    <xf numFmtId="164" fontId="7" fillId="0" borderId="1" xfId="0" applyNumberFormat="1" applyFont="1" applyFill="1" applyBorder="1"/>
    <xf numFmtId="0" fontId="7" fillId="0" borderId="1" xfId="0" applyFont="1" applyFill="1" applyBorder="1"/>
    <xf numFmtId="0" fontId="6" fillId="0" borderId="0" xfId="0" applyFont="1" applyFill="1"/>
    <xf numFmtId="3" fontId="10" fillId="0" borderId="1" xfId="0" applyNumberFormat="1" applyFont="1" applyFill="1" applyBorder="1"/>
    <xf numFmtId="3" fontId="10" fillId="0" borderId="3" xfId="0" applyNumberFormat="1" applyFont="1" applyFill="1" applyBorder="1"/>
    <xf numFmtId="0" fontId="6" fillId="0" borderId="2" xfId="0" applyFont="1" applyFill="1" applyBorder="1"/>
    <xf numFmtId="0" fontId="7" fillId="0" borderId="2" xfId="0" applyFont="1" applyFill="1" applyBorder="1"/>
    <xf numFmtId="0" fontId="11" fillId="0" borderId="0" xfId="0" applyFont="1"/>
    <xf numFmtId="0" fontId="10" fillId="2" borderId="1" xfId="0" applyFont="1" applyFill="1" applyBorder="1"/>
    <xf numFmtId="0" fontId="10" fillId="2" borderId="5" xfId="0" applyFont="1" applyFill="1" applyBorder="1"/>
    <xf numFmtId="0" fontId="7" fillId="2" borderId="5" xfId="0" applyFont="1" applyFill="1" applyBorder="1"/>
    <xf numFmtId="0" fontId="7" fillId="0" borderId="6" xfId="0" applyFont="1" applyFill="1" applyBorder="1"/>
    <xf numFmtId="0" fontId="7" fillId="0" borderId="0" xfId="0" applyFont="1" applyFill="1" applyBorder="1"/>
    <xf numFmtId="3" fontId="7" fillId="4" borderId="4" xfId="0" applyNumberFormat="1" applyFont="1" applyFill="1" applyBorder="1"/>
    <xf numFmtId="0" fontId="12" fillId="0" borderId="0" xfId="2" applyFont="1"/>
  </cellXfs>
  <cellStyles count="3">
    <cellStyle name="Normal" xfId="0" builtinId="0"/>
    <cellStyle name="Normal 2" xfId="2"/>
    <cellStyle name="Pro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sv-SE"/>
  <c:chart>
    <c:title>
      <c:tx>
        <c:rich>
          <a:bodyPr/>
          <a:lstStyle/>
          <a:p>
            <a:pPr>
              <a:defRPr/>
            </a:pPr>
            <a:r>
              <a:rPr lang="sv-SE" sz="900"/>
              <a:t>Marknadsandelar i inrikes trafik 2013 och 2014</a:t>
            </a:r>
          </a:p>
        </c:rich>
      </c:tx>
      <c:layout/>
    </c:title>
    <c:plotArea>
      <c:layout/>
      <c:barChart>
        <c:barDir val="col"/>
        <c:grouping val="percentStacked"/>
        <c:ser>
          <c:idx val="0"/>
          <c:order val="0"/>
          <c:tx>
            <c:strRef>
              <c:f>Marknadsandelar!$A$4</c:f>
              <c:strCache>
                <c:ptCount val="1"/>
                <c:pt idx="0">
                  <c:v>SAS Sverige</c:v>
                </c:pt>
              </c:strCache>
            </c:strRef>
          </c:tx>
          <c:dLbls>
            <c:txPr>
              <a:bodyPr/>
              <a:lstStyle/>
              <a:p>
                <a:pPr>
                  <a:defRPr sz="800" b="1">
                    <a:solidFill>
                      <a:schemeClr val="bg1"/>
                    </a:solidFill>
                  </a:defRPr>
                </a:pPr>
                <a:endParaRPr lang="sv-SE"/>
              </a:p>
            </c:txPr>
            <c:dLblPos val="inEnd"/>
            <c:showVal val="1"/>
          </c:dLbls>
          <c:cat>
            <c:numRef>
              <c:f>Marknadsandelar!$B$3:$C$3</c:f>
              <c:numCache>
                <c:formatCode>General</c:formatCode>
                <c:ptCount val="2"/>
                <c:pt idx="0">
                  <c:v>2013</c:v>
                </c:pt>
                <c:pt idx="1">
                  <c:v>2014</c:v>
                </c:pt>
              </c:numCache>
            </c:numRef>
          </c:cat>
          <c:val>
            <c:numRef>
              <c:f>Marknadsandelar!$B$4:$C$4</c:f>
              <c:numCache>
                <c:formatCode>0.0%</c:formatCode>
                <c:ptCount val="2"/>
                <c:pt idx="0">
                  <c:v>0.44968296143399283</c:v>
                </c:pt>
                <c:pt idx="1">
                  <c:v>0.44884278160982982</c:v>
                </c:pt>
              </c:numCache>
            </c:numRef>
          </c:val>
        </c:ser>
        <c:ser>
          <c:idx val="1"/>
          <c:order val="1"/>
          <c:tx>
            <c:strRef>
              <c:f>Marknadsandelar!$A$5</c:f>
              <c:strCache>
                <c:ptCount val="1"/>
                <c:pt idx="0">
                  <c:v>Malmö Aviation </c:v>
                </c:pt>
              </c:strCache>
            </c:strRef>
          </c:tx>
          <c:dLbls>
            <c:txPr>
              <a:bodyPr/>
              <a:lstStyle/>
              <a:p>
                <a:pPr>
                  <a:defRPr sz="800" b="1">
                    <a:solidFill>
                      <a:schemeClr val="bg1"/>
                    </a:solidFill>
                  </a:defRPr>
                </a:pPr>
                <a:endParaRPr lang="sv-SE"/>
              </a:p>
            </c:txPr>
            <c:dLblPos val="inEnd"/>
            <c:showVal val="1"/>
          </c:dLbls>
          <c:cat>
            <c:numRef>
              <c:f>Marknadsandelar!$B$3:$C$3</c:f>
              <c:numCache>
                <c:formatCode>General</c:formatCode>
                <c:ptCount val="2"/>
                <c:pt idx="0">
                  <c:v>2013</c:v>
                </c:pt>
                <c:pt idx="1">
                  <c:v>2014</c:v>
                </c:pt>
              </c:numCache>
            </c:numRef>
          </c:cat>
          <c:val>
            <c:numRef>
              <c:f>Marknadsandelar!$B$5:$C$5</c:f>
              <c:numCache>
                <c:formatCode>0.0%</c:formatCode>
                <c:ptCount val="2"/>
                <c:pt idx="0">
                  <c:v>0.18594506955807266</c:v>
                </c:pt>
                <c:pt idx="1">
                  <c:v>0.18252237949057606</c:v>
                </c:pt>
              </c:numCache>
            </c:numRef>
          </c:val>
        </c:ser>
        <c:ser>
          <c:idx val="2"/>
          <c:order val="2"/>
          <c:tx>
            <c:strRef>
              <c:f>Marknadsandelar!$A$6</c:f>
              <c:strCache>
                <c:ptCount val="1"/>
                <c:pt idx="0">
                  <c:v>Norwegian Air </c:v>
                </c:pt>
              </c:strCache>
            </c:strRef>
          </c:tx>
          <c:dLbls>
            <c:txPr>
              <a:bodyPr/>
              <a:lstStyle/>
              <a:p>
                <a:pPr>
                  <a:defRPr sz="800" b="1">
                    <a:solidFill>
                      <a:schemeClr val="bg1"/>
                    </a:solidFill>
                  </a:defRPr>
                </a:pPr>
                <a:endParaRPr lang="sv-SE"/>
              </a:p>
            </c:txPr>
            <c:dLblPos val="inEnd"/>
            <c:showVal val="1"/>
          </c:dLbls>
          <c:cat>
            <c:numRef>
              <c:f>Marknadsandelar!$B$3:$C$3</c:f>
              <c:numCache>
                <c:formatCode>General</c:formatCode>
                <c:ptCount val="2"/>
                <c:pt idx="0">
                  <c:v>2013</c:v>
                </c:pt>
                <c:pt idx="1">
                  <c:v>2014</c:v>
                </c:pt>
              </c:numCache>
            </c:numRef>
          </c:cat>
          <c:val>
            <c:numRef>
              <c:f>Marknadsandelar!$B$6:$C$6</c:f>
              <c:numCache>
                <c:formatCode>0.0%</c:formatCode>
                <c:ptCount val="2"/>
                <c:pt idx="0">
                  <c:v>0.17323324692503153</c:v>
                </c:pt>
                <c:pt idx="1">
                  <c:v>0.18649476274195634</c:v>
                </c:pt>
              </c:numCache>
            </c:numRef>
          </c:val>
        </c:ser>
        <c:ser>
          <c:idx val="3"/>
          <c:order val="3"/>
          <c:tx>
            <c:strRef>
              <c:f>Marknadsandelar!$A$7</c:f>
              <c:strCache>
                <c:ptCount val="1"/>
                <c:pt idx="0">
                  <c:v>Övriga</c:v>
                </c:pt>
              </c:strCache>
            </c:strRef>
          </c:tx>
          <c:dLbls>
            <c:txPr>
              <a:bodyPr/>
              <a:lstStyle/>
              <a:p>
                <a:pPr>
                  <a:defRPr sz="800" b="1">
                    <a:solidFill>
                      <a:schemeClr val="bg1"/>
                    </a:solidFill>
                  </a:defRPr>
                </a:pPr>
                <a:endParaRPr lang="sv-SE"/>
              </a:p>
            </c:txPr>
            <c:dLblPos val="inEnd"/>
            <c:showVal val="1"/>
          </c:dLbls>
          <c:cat>
            <c:numRef>
              <c:f>Marknadsandelar!$B$3:$C$3</c:f>
              <c:numCache>
                <c:formatCode>General</c:formatCode>
                <c:ptCount val="2"/>
                <c:pt idx="0">
                  <c:v>2013</c:v>
                </c:pt>
                <c:pt idx="1">
                  <c:v>2014</c:v>
                </c:pt>
              </c:numCache>
            </c:numRef>
          </c:cat>
          <c:val>
            <c:numRef>
              <c:f>Marknadsandelar!$B$7:$C$7</c:f>
              <c:numCache>
                <c:formatCode>0.0%</c:formatCode>
                <c:ptCount val="2"/>
                <c:pt idx="0">
                  <c:v>0.19113872208290295</c:v>
                </c:pt>
                <c:pt idx="1">
                  <c:v>0.18214007615763775</c:v>
                </c:pt>
              </c:numCache>
            </c:numRef>
          </c:val>
        </c:ser>
        <c:dLbls>
          <c:showVal val="1"/>
        </c:dLbls>
        <c:overlap val="100"/>
        <c:axId val="50090368"/>
        <c:axId val="50091904"/>
      </c:barChart>
      <c:catAx>
        <c:axId val="50090368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800"/>
            </a:pPr>
            <a:endParaRPr lang="sv-SE"/>
          </a:p>
        </c:txPr>
        <c:crossAx val="50091904"/>
        <c:crosses val="autoZero"/>
        <c:auto val="1"/>
        <c:lblAlgn val="ctr"/>
        <c:lblOffset val="100"/>
      </c:catAx>
      <c:valAx>
        <c:axId val="50091904"/>
        <c:scaling>
          <c:orientation val="minMax"/>
        </c:scaling>
        <c:axPos val="l"/>
        <c:majorGridlines/>
        <c:numFmt formatCode="0%" sourceLinked="1"/>
        <c:tickLblPos val="nextTo"/>
        <c:txPr>
          <a:bodyPr/>
          <a:lstStyle/>
          <a:p>
            <a:pPr>
              <a:defRPr sz="800"/>
            </a:pPr>
            <a:endParaRPr lang="sv-SE"/>
          </a:p>
        </c:txPr>
        <c:crossAx val="50090368"/>
        <c:crosses val="autoZero"/>
        <c:crossBetween val="between"/>
      </c:valAx>
    </c:plotArea>
    <c:legend>
      <c:legendPos val="b"/>
      <c:layout/>
      <c:txPr>
        <a:bodyPr/>
        <a:lstStyle/>
        <a:p>
          <a:pPr>
            <a:defRPr sz="800"/>
          </a:pPr>
          <a:endParaRPr lang="sv-SE"/>
        </a:p>
      </c:txPr>
    </c:legend>
    <c:plotVisOnly val="1"/>
  </c:chart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sv-SE"/>
  <c:chart>
    <c:title>
      <c:tx>
        <c:rich>
          <a:bodyPr/>
          <a:lstStyle/>
          <a:p>
            <a:pPr>
              <a:defRPr/>
            </a:pPr>
            <a:r>
              <a:rPr lang="sv-SE" sz="900"/>
              <a:t>Marknadsandelar i utrikes trafik 2013 och 2014</a:t>
            </a:r>
          </a:p>
        </c:rich>
      </c:tx>
      <c:layout/>
    </c:title>
    <c:plotArea>
      <c:layout/>
      <c:barChart>
        <c:barDir val="col"/>
        <c:grouping val="percentStacked"/>
        <c:ser>
          <c:idx val="0"/>
          <c:order val="0"/>
          <c:tx>
            <c:strRef>
              <c:f>Marknadsandelar!$A$16</c:f>
              <c:strCache>
                <c:ptCount val="1"/>
                <c:pt idx="0">
                  <c:v>SAS Sverige</c:v>
                </c:pt>
              </c:strCache>
            </c:strRef>
          </c:tx>
          <c:dLbls>
            <c:txPr>
              <a:bodyPr/>
              <a:lstStyle/>
              <a:p>
                <a:pPr>
                  <a:defRPr sz="800" b="1">
                    <a:solidFill>
                      <a:schemeClr val="bg1"/>
                    </a:solidFill>
                  </a:defRPr>
                </a:pPr>
                <a:endParaRPr lang="sv-SE"/>
              </a:p>
            </c:txPr>
            <c:dLblPos val="inEnd"/>
            <c:showVal val="1"/>
          </c:dLbls>
          <c:cat>
            <c:numRef>
              <c:f>Marknadsandelar!$B$15:$C$15</c:f>
              <c:numCache>
                <c:formatCode>General</c:formatCode>
                <c:ptCount val="2"/>
                <c:pt idx="0">
                  <c:v>2013</c:v>
                </c:pt>
                <c:pt idx="1">
                  <c:v>2014</c:v>
                </c:pt>
              </c:numCache>
            </c:numRef>
          </c:cat>
          <c:val>
            <c:numRef>
              <c:f>Marknadsandelar!$B$16:$C$16</c:f>
              <c:numCache>
                <c:formatCode>0.0%</c:formatCode>
                <c:ptCount val="2"/>
                <c:pt idx="0">
                  <c:v>0.22918668327974823</c:v>
                </c:pt>
                <c:pt idx="1">
                  <c:v>0.24945966927284588</c:v>
                </c:pt>
              </c:numCache>
            </c:numRef>
          </c:val>
        </c:ser>
        <c:ser>
          <c:idx val="2"/>
          <c:order val="1"/>
          <c:tx>
            <c:strRef>
              <c:f>Marknadsandelar!$A$17</c:f>
              <c:strCache>
                <c:ptCount val="1"/>
                <c:pt idx="0">
                  <c:v>Norwegian Air </c:v>
                </c:pt>
              </c:strCache>
            </c:strRef>
          </c:tx>
          <c:dLbls>
            <c:txPr>
              <a:bodyPr/>
              <a:lstStyle/>
              <a:p>
                <a:pPr>
                  <a:defRPr sz="800" b="1">
                    <a:solidFill>
                      <a:schemeClr val="bg1"/>
                    </a:solidFill>
                  </a:defRPr>
                </a:pPr>
                <a:endParaRPr lang="sv-SE"/>
              </a:p>
            </c:txPr>
            <c:dLblPos val="inEnd"/>
            <c:showVal val="1"/>
          </c:dLbls>
          <c:cat>
            <c:numRef>
              <c:f>Marknadsandelar!$B$15:$C$15</c:f>
              <c:numCache>
                <c:formatCode>General</c:formatCode>
                <c:ptCount val="2"/>
                <c:pt idx="0">
                  <c:v>2013</c:v>
                </c:pt>
                <c:pt idx="1">
                  <c:v>2014</c:v>
                </c:pt>
              </c:numCache>
            </c:numRef>
          </c:cat>
          <c:val>
            <c:numRef>
              <c:f>Marknadsandelar!$B$17:$C$17</c:f>
              <c:numCache>
                <c:formatCode>0.0%</c:formatCode>
                <c:ptCount val="2"/>
                <c:pt idx="0">
                  <c:v>0.1434822351093778</c:v>
                </c:pt>
                <c:pt idx="1">
                  <c:v>0.15982844400131868</c:v>
                </c:pt>
              </c:numCache>
            </c:numRef>
          </c:val>
        </c:ser>
        <c:ser>
          <c:idx val="1"/>
          <c:order val="2"/>
          <c:tx>
            <c:strRef>
              <c:f>Marknadsandelar!$A$18</c:f>
              <c:strCache>
                <c:ptCount val="1"/>
                <c:pt idx="0">
                  <c:v>Ryanair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</c:spPr>
          <c:dLbls>
            <c:dLbl>
              <c:idx val="1"/>
              <c:layout>
                <c:manualLayout>
                  <c:x val="0"/>
                  <c:y val="-6.4622356987985232E-4"/>
                </c:manualLayout>
              </c:layout>
              <c:dLblPos val="ctr"/>
              <c:showVal val="1"/>
            </c:dLbl>
            <c:txPr>
              <a:bodyPr/>
              <a:lstStyle/>
              <a:p>
                <a:pPr>
                  <a:defRPr sz="800" b="1">
                    <a:solidFill>
                      <a:schemeClr val="bg1"/>
                    </a:solidFill>
                  </a:defRPr>
                </a:pPr>
                <a:endParaRPr lang="sv-SE"/>
              </a:p>
            </c:txPr>
            <c:dLblPos val="inEnd"/>
            <c:showVal val="1"/>
          </c:dLbls>
          <c:cat>
            <c:numRef>
              <c:f>Marknadsandelar!$B$15:$C$15</c:f>
              <c:numCache>
                <c:formatCode>General</c:formatCode>
                <c:ptCount val="2"/>
                <c:pt idx="0">
                  <c:v>2013</c:v>
                </c:pt>
                <c:pt idx="1">
                  <c:v>2014</c:v>
                </c:pt>
              </c:numCache>
            </c:numRef>
          </c:cat>
          <c:val>
            <c:numRef>
              <c:f>Marknadsandelar!$B$18:$C$18</c:f>
              <c:numCache>
                <c:formatCode>0.0%</c:formatCode>
                <c:ptCount val="2"/>
                <c:pt idx="0">
                  <c:v>0.11770714254188878</c:v>
                </c:pt>
                <c:pt idx="1">
                  <c:v>7.807019144590352E-2</c:v>
                </c:pt>
              </c:numCache>
            </c:numRef>
          </c:val>
        </c:ser>
        <c:ser>
          <c:idx val="3"/>
          <c:order val="3"/>
          <c:tx>
            <c:strRef>
              <c:f>Marknadsandelar!$A$19</c:f>
              <c:strCache>
                <c:ptCount val="1"/>
                <c:pt idx="0">
                  <c:v>Övriga</c:v>
                </c:pt>
              </c:strCache>
            </c:strRef>
          </c:tx>
          <c:dLbls>
            <c:txPr>
              <a:bodyPr/>
              <a:lstStyle/>
              <a:p>
                <a:pPr>
                  <a:defRPr sz="800" b="1">
                    <a:solidFill>
                      <a:schemeClr val="bg1"/>
                    </a:solidFill>
                  </a:defRPr>
                </a:pPr>
                <a:endParaRPr lang="sv-SE"/>
              </a:p>
            </c:txPr>
            <c:dLblPos val="inEnd"/>
            <c:showVal val="1"/>
          </c:dLbls>
          <c:cat>
            <c:numRef>
              <c:f>Marknadsandelar!$B$15:$C$15</c:f>
              <c:numCache>
                <c:formatCode>General</c:formatCode>
                <c:ptCount val="2"/>
                <c:pt idx="0">
                  <c:v>2013</c:v>
                </c:pt>
                <c:pt idx="1">
                  <c:v>2014</c:v>
                </c:pt>
              </c:numCache>
            </c:numRef>
          </c:cat>
          <c:val>
            <c:numRef>
              <c:f>Marknadsandelar!$B$19:$C$19</c:f>
              <c:numCache>
                <c:formatCode>0.0%</c:formatCode>
                <c:ptCount val="2"/>
                <c:pt idx="0">
                  <c:v>0.50962393906898518</c:v>
                </c:pt>
                <c:pt idx="1">
                  <c:v>0.51264169527993186</c:v>
                </c:pt>
              </c:numCache>
            </c:numRef>
          </c:val>
        </c:ser>
        <c:dLbls>
          <c:showVal val="1"/>
        </c:dLbls>
        <c:overlap val="100"/>
        <c:axId val="50132480"/>
        <c:axId val="50134016"/>
      </c:barChart>
      <c:catAx>
        <c:axId val="50132480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800"/>
            </a:pPr>
            <a:endParaRPr lang="sv-SE"/>
          </a:p>
        </c:txPr>
        <c:crossAx val="50134016"/>
        <c:crosses val="autoZero"/>
        <c:auto val="1"/>
        <c:lblAlgn val="ctr"/>
        <c:lblOffset val="100"/>
      </c:catAx>
      <c:valAx>
        <c:axId val="50134016"/>
        <c:scaling>
          <c:orientation val="minMax"/>
        </c:scaling>
        <c:axPos val="l"/>
        <c:majorGridlines/>
        <c:numFmt formatCode="0%" sourceLinked="1"/>
        <c:tickLblPos val="nextTo"/>
        <c:txPr>
          <a:bodyPr/>
          <a:lstStyle/>
          <a:p>
            <a:pPr>
              <a:defRPr sz="800"/>
            </a:pPr>
            <a:endParaRPr lang="sv-SE"/>
          </a:p>
        </c:txPr>
        <c:crossAx val="50132480"/>
        <c:crosses val="autoZero"/>
        <c:crossBetween val="between"/>
      </c:valAx>
    </c:plotArea>
    <c:legend>
      <c:legendPos val="b"/>
      <c:layout/>
      <c:txPr>
        <a:bodyPr/>
        <a:lstStyle/>
        <a:p>
          <a:pPr>
            <a:defRPr sz="800"/>
          </a:pPr>
          <a:endParaRPr lang="sv-SE"/>
        </a:p>
      </c:txPr>
    </c:legend>
    <c:plotVisOnly val="1"/>
  </c:chart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495300</xdr:colOff>
      <xdr:row>2</xdr:row>
      <xdr:rowOff>9525</xdr:rowOff>
    </xdr:from>
    <xdr:to>
      <xdr:col>15</xdr:col>
      <xdr:colOff>466725</xdr:colOff>
      <xdr:row>18</xdr:row>
      <xdr:rowOff>142875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104775</xdr:colOff>
      <xdr:row>21</xdr:row>
      <xdr:rowOff>161925</xdr:rowOff>
    </xdr:from>
    <xdr:to>
      <xdr:col>16</xdr:col>
      <xdr:colOff>76200</xdr:colOff>
      <xdr:row>38</xdr:row>
      <xdr:rowOff>142875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0"/>
  <sheetViews>
    <sheetView tabSelected="1" zoomScaleNormal="100" workbookViewId="0">
      <selection activeCell="T13" sqref="T13"/>
    </sheetView>
  </sheetViews>
  <sheetFormatPr defaultRowHeight="14.25"/>
  <cols>
    <col min="1" max="1" width="59.33203125" style="4" bestFit="1" customWidth="1"/>
    <col min="2" max="3" width="9.33203125" style="4"/>
    <col min="4" max="5" width="12.83203125" style="4" bestFit="1" customWidth="1"/>
    <col min="6" max="16384" width="9.33203125" style="4"/>
  </cols>
  <sheetData>
    <row r="1" spans="1:18">
      <c r="A1" s="5" t="s">
        <v>6</v>
      </c>
      <c r="B1" s="5"/>
      <c r="C1" s="5"/>
      <c r="D1"/>
      <c r="E1"/>
      <c r="F1"/>
      <c r="G1"/>
      <c r="H1"/>
      <c r="I1"/>
      <c r="J1"/>
      <c r="K1"/>
      <c r="L1"/>
      <c r="M1"/>
      <c r="N1"/>
      <c r="O1"/>
      <c r="P1"/>
      <c r="Q1"/>
      <c r="R1"/>
    </row>
    <row r="2" spans="1:18">
      <c r="A2"/>
      <c r="B2"/>
      <c r="C2"/>
      <c r="D2" s="19" t="s">
        <v>10</v>
      </c>
      <c r="E2"/>
      <c r="F2"/>
      <c r="G2"/>
      <c r="H2"/>
      <c r="I2"/>
      <c r="J2"/>
      <c r="K2"/>
      <c r="L2"/>
      <c r="M2"/>
      <c r="N2"/>
      <c r="O2"/>
      <c r="P2"/>
      <c r="Q2"/>
      <c r="R2"/>
    </row>
    <row r="3" spans="1:18">
      <c r="A3" s="13"/>
      <c r="B3" s="17">
        <v>2013</v>
      </c>
      <c r="C3" s="18">
        <v>2014</v>
      </c>
      <c r="D3" s="17">
        <v>2013</v>
      </c>
      <c r="E3" s="18">
        <v>2014</v>
      </c>
      <c r="F3" s="3"/>
      <c r="G3" s="3"/>
      <c r="H3"/>
      <c r="I3"/>
      <c r="J3"/>
      <c r="K3"/>
      <c r="L3"/>
      <c r="M3"/>
      <c r="N3"/>
      <c r="O3"/>
      <c r="P3"/>
      <c r="Q3"/>
      <c r="R3"/>
    </row>
    <row r="4" spans="1:18">
      <c r="A4" s="7" t="s">
        <v>0</v>
      </c>
      <c r="B4" s="9">
        <f>D4/7100398</f>
        <v>0.44968296143399283</v>
      </c>
      <c r="C4" s="9">
        <f>E4/7392036</f>
        <v>0.44884278160982982</v>
      </c>
      <c r="D4" s="8">
        <v>3192928</v>
      </c>
      <c r="E4" s="8">
        <v>3317862</v>
      </c>
      <c r="F4" s="3"/>
      <c r="G4" s="10">
        <f>C4-B4</f>
        <v>-8.4017982416301207E-4</v>
      </c>
      <c r="H4"/>
      <c r="I4"/>
      <c r="J4"/>
      <c r="K4"/>
      <c r="L4"/>
      <c r="M4"/>
      <c r="N4"/>
      <c r="O4"/>
      <c r="P4"/>
      <c r="Q4"/>
      <c r="R4" s="1" t="s">
        <v>5</v>
      </c>
    </row>
    <row r="5" spans="1:18">
      <c r="A5" s="7" t="s">
        <v>1</v>
      </c>
      <c r="B5" s="9">
        <f t="shared" ref="B5:B6" si="0">D5/7100398</f>
        <v>0.18594506955807266</v>
      </c>
      <c r="C5" s="9">
        <f t="shared" ref="C5:C7" si="1">E5/7392036</f>
        <v>0.18252237949057606</v>
      </c>
      <c r="D5" s="11">
        <v>1320284</v>
      </c>
      <c r="E5" s="11">
        <v>1349212</v>
      </c>
      <c r="F5" s="3"/>
      <c r="G5" s="10">
        <f>C5-B5</f>
        <v>-3.4226900674965977E-3</v>
      </c>
      <c r="H5"/>
      <c r="I5"/>
      <c r="J5"/>
      <c r="K5"/>
      <c r="L5"/>
      <c r="M5"/>
      <c r="N5"/>
      <c r="O5"/>
      <c r="P5"/>
      <c r="Q5"/>
      <c r="R5"/>
    </row>
    <row r="6" spans="1:18">
      <c r="A6" s="7" t="s">
        <v>2</v>
      </c>
      <c r="B6" s="9">
        <f t="shared" si="0"/>
        <v>0.17323324692503153</v>
      </c>
      <c r="C6" s="9">
        <f t="shared" si="1"/>
        <v>0.18649476274195634</v>
      </c>
      <c r="D6" s="8">
        <v>1230025</v>
      </c>
      <c r="E6" s="8">
        <v>1378576</v>
      </c>
      <c r="F6" s="3"/>
      <c r="G6" s="10">
        <f>C6-B6</f>
        <v>1.3261515816924807E-2</v>
      </c>
      <c r="H6"/>
      <c r="I6"/>
      <c r="J6"/>
      <c r="K6"/>
      <c r="L6"/>
      <c r="M6"/>
      <c r="N6"/>
      <c r="O6"/>
      <c r="P6"/>
      <c r="Q6"/>
      <c r="R6"/>
    </row>
    <row r="7" spans="1:18">
      <c r="A7" s="7" t="s">
        <v>3</v>
      </c>
      <c r="B7" s="9">
        <f>D7/7100398</f>
        <v>0.19113872208290295</v>
      </c>
      <c r="C7" s="9">
        <f t="shared" si="1"/>
        <v>0.18214007615763775</v>
      </c>
      <c r="D7" s="11">
        <f>D10-D9</f>
        <v>1357161</v>
      </c>
      <c r="E7" s="11">
        <f>E10-E9</f>
        <v>1346386</v>
      </c>
      <c r="F7" s="3"/>
      <c r="G7" s="10">
        <f>C7-B7</f>
        <v>-8.9986459252651974E-3</v>
      </c>
      <c r="H7"/>
      <c r="I7"/>
      <c r="J7"/>
      <c r="K7"/>
      <c r="L7"/>
      <c r="M7"/>
      <c r="N7"/>
      <c r="O7"/>
      <c r="P7"/>
      <c r="Q7"/>
      <c r="R7"/>
    </row>
    <row r="8" spans="1:18">
      <c r="A8" s="7"/>
      <c r="B8" s="9">
        <f>SUM(B4:B7)</f>
        <v>0.99999999999999989</v>
      </c>
      <c r="C8" s="9">
        <f>SUM(C4:C7)</f>
        <v>0.99999999999999989</v>
      </c>
      <c r="D8" s="11"/>
      <c r="E8" s="11"/>
      <c r="F8" s="3"/>
      <c r="G8" s="10"/>
      <c r="H8"/>
      <c r="I8"/>
      <c r="J8"/>
      <c r="K8"/>
      <c r="L8"/>
      <c r="M8"/>
      <c r="N8"/>
      <c r="O8"/>
      <c r="P8"/>
      <c r="Q8"/>
      <c r="R8"/>
    </row>
    <row r="9" spans="1:18" ht="15" thickBot="1">
      <c r="A9" s="21" t="s">
        <v>8</v>
      </c>
      <c r="B9" s="24"/>
      <c r="C9" s="23"/>
      <c r="D9" s="16">
        <f>SUM(D4:D6)</f>
        <v>5743237</v>
      </c>
      <c r="E9" s="16">
        <f>SUM(E4:E6)</f>
        <v>6045650</v>
      </c>
      <c r="F9" s="3"/>
      <c r="G9" s="3"/>
      <c r="H9"/>
      <c r="I9"/>
      <c r="J9"/>
      <c r="K9"/>
      <c r="L9"/>
      <c r="M9"/>
      <c r="N9"/>
      <c r="O9"/>
      <c r="P9"/>
      <c r="Q9"/>
      <c r="R9"/>
    </row>
    <row r="10" spans="1:18" ht="15" thickBot="1">
      <c r="A10" s="22" t="s">
        <v>4</v>
      </c>
      <c r="B10" s="24"/>
      <c r="C10" s="23"/>
      <c r="D10" s="25">
        <v>7100398</v>
      </c>
      <c r="E10" s="25">
        <v>7392036</v>
      </c>
      <c r="F10" s="3"/>
      <c r="G10" s="3"/>
      <c r="H10"/>
      <c r="I10"/>
      <c r="J10"/>
      <c r="K10"/>
      <c r="L10"/>
      <c r="M10"/>
      <c r="N10"/>
      <c r="O10"/>
      <c r="P10"/>
      <c r="Q10"/>
      <c r="R10"/>
    </row>
    <row r="11" spans="1:18">
      <c r="A11" s="3"/>
      <c r="B11" s="3"/>
      <c r="C11" s="3"/>
      <c r="D11" s="3"/>
      <c r="E11" s="3"/>
      <c r="F11" s="3"/>
      <c r="G11" s="3"/>
      <c r="H11"/>
      <c r="I11"/>
      <c r="J11"/>
      <c r="K11"/>
      <c r="L11"/>
      <c r="M11"/>
      <c r="N11"/>
      <c r="O11"/>
      <c r="P11"/>
      <c r="Q11"/>
      <c r="R11"/>
    </row>
    <row r="12" spans="1:18">
      <c r="A12" s="3"/>
      <c r="B12" s="3"/>
      <c r="C12" s="3"/>
      <c r="D12" s="3"/>
      <c r="E12" s="3"/>
      <c r="F12" s="3"/>
      <c r="G12" s="3"/>
      <c r="H12"/>
      <c r="I12"/>
      <c r="J12"/>
      <c r="K12"/>
      <c r="L12"/>
      <c r="M12"/>
      <c r="N12"/>
      <c r="O12"/>
      <c r="P12"/>
      <c r="Q12"/>
      <c r="R12"/>
    </row>
    <row r="13" spans="1:18">
      <c r="A13" s="2" t="s">
        <v>7</v>
      </c>
      <c r="B13" s="2"/>
      <c r="C13" s="2"/>
      <c r="D13" s="3"/>
      <c r="E13" s="3"/>
      <c r="F13" s="3"/>
      <c r="G13" s="3"/>
      <c r="H13"/>
      <c r="I13"/>
      <c r="J13"/>
      <c r="K13"/>
      <c r="L13"/>
      <c r="M13"/>
      <c r="N13"/>
      <c r="O13"/>
      <c r="P13"/>
      <c r="Q13"/>
      <c r="R13"/>
    </row>
    <row r="14" spans="1:18">
      <c r="A14" s="3"/>
      <c r="B14" s="3"/>
      <c r="C14" s="3"/>
      <c r="D14" s="19" t="s">
        <v>9</v>
      </c>
      <c r="E14" s="3"/>
      <c r="F14" s="3"/>
      <c r="G14" s="3"/>
      <c r="H14"/>
      <c r="I14"/>
      <c r="J14"/>
      <c r="K14"/>
      <c r="L14"/>
      <c r="M14"/>
      <c r="N14"/>
      <c r="O14"/>
      <c r="P14"/>
      <c r="Q14"/>
      <c r="R14"/>
    </row>
    <row r="15" spans="1:18">
      <c r="A15" s="13"/>
      <c r="B15" s="17">
        <v>2013</v>
      </c>
      <c r="C15" s="18">
        <v>2014</v>
      </c>
      <c r="D15" s="17">
        <v>2013</v>
      </c>
      <c r="E15" s="18">
        <v>2014</v>
      </c>
      <c r="F15" s="3"/>
      <c r="G15" s="3"/>
      <c r="H15"/>
      <c r="I15"/>
      <c r="J15"/>
      <c r="K15"/>
      <c r="L15"/>
      <c r="M15"/>
      <c r="N15"/>
      <c r="O15"/>
      <c r="P15"/>
      <c r="Q15"/>
      <c r="R15"/>
    </row>
    <row r="16" spans="1:18">
      <c r="A16" s="7" t="s">
        <v>0</v>
      </c>
      <c r="B16" s="9">
        <f>D16/24741948</f>
        <v>0.22918668327974823</v>
      </c>
      <c r="C16" s="9">
        <f>E16/25810581</f>
        <v>0.24945966927284588</v>
      </c>
      <c r="D16" s="8">
        <v>5670525</v>
      </c>
      <c r="E16" s="8">
        <v>6438699</v>
      </c>
      <c r="F16" s="3"/>
      <c r="G16" s="10">
        <f>C16-B16</f>
        <v>2.0272985993097653E-2</v>
      </c>
      <c r="H16"/>
      <c r="I16" s="6"/>
      <c r="J16" s="6"/>
      <c r="K16"/>
      <c r="L16"/>
      <c r="M16"/>
      <c r="N16"/>
      <c r="O16"/>
      <c r="P16"/>
      <c r="Q16"/>
      <c r="R16"/>
    </row>
    <row r="17" spans="1:18">
      <c r="A17" s="7" t="s">
        <v>2</v>
      </c>
      <c r="B17" s="9">
        <f t="shared" ref="B17:B19" si="2">D17/24741948</f>
        <v>0.1434822351093778</v>
      </c>
      <c r="C17" s="9">
        <f t="shared" ref="C17:C19" si="3">E17/25810581</f>
        <v>0.15982844400131868</v>
      </c>
      <c r="D17" s="11">
        <v>3550030</v>
      </c>
      <c r="E17" s="11">
        <v>4125265</v>
      </c>
      <c r="F17" s="3"/>
      <c r="G17" s="10">
        <f>C17-B17</f>
        <v>1.6346208891940883E-2</v>
      </c>
      <c r="H17"/>
      <c r="I17"/>
      <c r="J17"/>
      <c r="K17"/>
      <c r="L17"/>
      <c r="M17"/>
      <c r="N17"/>
      <c r="O17"/>
      <c r="P17"/>
      <c r="Q17"/>
      <c r="R17"/>
    </row>
    <row r="18" spans="1:18">
      <c r="A18" s="26" t="s">
        <v>11</v>
      </c>
      <c r="B18" s="9">
        <f t="shared" si="2"/>
        <v>0.11770714254188878</v>
      </c>
      <c r="C18" s="9">
        <f t="shared" si="3"/>
        <v>7.807019144590352E-2</v>
      </c>
      <c r="D18" s="8">
        <v>2912304</v>
      </c>
      <c r="E18" s="8">
        <v>2015037</v>
      </c>
      <c r="F18" s="3"/>
      <c r="G18" s="10">
        <f>C18-B18</f>
        <v>-3.9636951095985265E-2</v>
      </c>
      <c r="H18"/>
      <c r="I18"/>
      <c r="J18"/>
      <c r="K18"/>
      <c r="L18"/>
      <c r="M18"/>
      <c r="N18"/>
      <c r="O18"/>
      <c r="P18"/>
      <c r="Q18"/>
      <c r="R18"/>
    </row>
    <row r="19" spans="1:18">
      <c r="A19" s="7" t="s">
        <v>3</v>
      </c>
      <c r="B19" s="9">
        <f t="shared" si="2"/>
        <v>0.50962393906898518</v>
      </c>
      <c r="C19" s="9">
        <f t="shared" si="3"/>
        <v>0.51264169527993186</v>
      </c>
      <c r="D19" s="11">
        <f>D22-D21</f>
        <v>12609089</v>
      </c>
      <c r="E19" s="11">
        <f>E22-E21</f>
        <v>13231580</v>
      </c>
      <c r="F19" s="3"/>
      <c r="G19" s="10">
        <f>C19-B19</f>
        <v>3.0177562109466871E-3</v>
      </c>
      <c r="H19"/>
      <c r="I19"/>
      <c r="J19"/>
      <c r="K19"/>
      <c r="L19"/>
      <c r="M19"/>
      <c r="N19"/>
      <c r="O19"/>
      <c r="P19"/>
      <c r="Q19"/>
      <c r="R19"/>
    </row>
    <row r="20" spans="1:18">
      <c r="B20" s="12">
        <f>SUM(B16:B19)</f>
        <v>1</v>
      </c>
      <c r="C20" s="12">
        <f>SUM(C16:C19)</f>
        <v>1</v>
      </c>
      <c r="D20" s="11"/>
      <c r="E20" s="11"/>
      <c r="F20" s="3"/>
      <c r="G20" s="10"/>
      <c r="H20"/>
      <c r="I20"/>
      <c r="J20"/>
      <c r="K20"/>
      <c r="L20"/>
      <c r="M20"/>
      <c r="N20"/>
      <c r="O20"/>
      <c r="P20"/>
      <c r="Q20"/>
      <c r="R20"/>
    </row>
    <row r="21" spans="1:18" ht="15" thickBot="1">
      <c r="A21" s="20" t="s">
        <v>8</v>
      </c>
      <c r="B21" s="13"/>
      <c r="C21" s="13"/>
      <c r="D21" s="15">
        <f>SUM(D16:D18)</f>
        <v>12132859</v>
      </c>
      <c r="E21" s="15">
        <f>SUM(E16:E18)</f>
        <v>12579001</v>
      </c>
      <c r="F21" s="3"/>
      <c r="G21" s="3"/>
      <c r="H21"/>
      <c r="I21"/>
      <c r="J21"/>
      <c r="K21"/>
      <c r="L21"/>
      <c r="M21"/>
      <c r="N21"/>
      <c r="O21"/>
      <c r="P21"/>
      <c r="Q21"/>
      <c r="R21"/>
    </row>
    <row r="22" spans="1:18" ht="15" thickBot="1">
      <c r="A22" s="3" t="s">
        <v>4</v>
      </c>
      <c r="B22" s="14"/>
      <c r="C22" s="14"/>
      <c r="D22" s="25">
        <v>24741948</v>
      </c>
      <c r="E22" s="25">
        <v>25810581</v>
      </c>
      <c r="F22" s="3"/>
      <c r="G22" s="3"/>
      <c r="H22"/>
      <c r="I22"/>
      <c r="J22"/>
      <c r="K22"/>
      <c r="L22"/>
      <c r="M22"/>
      <c r="N22"/>
      <c r="O22"/>
      <c r="P22"/>
      <c r="Q22"/>
      <c r="R22"/>
    </row>
    <row r="23" spans="1:18">
      <c r="A23" s="3"/>
      <c r="B23" s="14"/>
      <c r="C23" s="14"/>
      <c r="D23" s="14"/>
      <c r="E23" s="14"/>
      <c r="F23" s="3"/>
      <c r="G23" s="3"/>
      <c r="H23"/>
      <c r="I23"/>
      <c r="J23"/>
      <c r="K23"/>
      <c r="L23"/>
      <c r="M23"/>
      <c r="N23"/>
      <c r="O23"/>
      <c r="P23"/>
      <c r="Q23"/>
      <c r="R23"/>
    </row>
    <row r="24" spans="1:18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</row>
    <row r="25" spans="1:18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spans="1:18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spans="1:18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  <row r="28" spans="1:18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</row>
    <row r="29" spans="1:18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</row>
    <row r="30" spans="1:18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</row>
    <row r="31" spans="1:18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</row>
    <row r="32" spans="1:18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</row>
    <row r="33" spans="1:18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</row>
    <row r="34" spans="1:18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</row>
    <row r="35" spans="1:18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</row>
    <row r="36" spans="1:18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</row>
    <row r="37" spans="1:18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</row>
    <row r="38" spans="1:18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</row>
    <row r="39" spans="1:18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</row>
    <row r="40" spans="1:18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</row>
  </sheetData>
  <pageMargins left="0.78740157480314965" right="0.78740157480314965" top="1.1023622047244095" bottom="0.62992125984251968" header="0.31496062992125984" footer="0.31496062992125984"/>
  <pageSetup paperSize="9" orientation="portrait" r:id="rId1"/>
  <headerFooter>
    <oddHeader>&amp;L&amp;G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Marknadsandelar</vt:lpstr>
    </vt:vector>
  </TitlesOfParts>
  <Company>Luftfartsstyrelsen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Håkan Brobeck</dc:creator>
  <cp:lastModifiedBy>evlo01</cp:lastModifiedBy>
  <cp:lastPrinted>2012-07-30T11:08:11Z</cp:lastPrinted>
  <dcterms:created xsi:type="dcterms:W3CDTF">2007-04-17T05:58:24Z</dcterms:created>
  <dcterms:modified xsi:type="dcterms:W3CDTF">2015-05-08T09:23:43Z</dcterms:modified>
</cp:coreProperties>
</file>