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240" yWindow="15" windowWidth="10395" windowHeight="6660"/>
  </bookViews>
  <sheets>
    <sheet name="Practical Element" sheetId="1" r:id="rId1"/>
    <sheet name="Aeroplane Turbine" sheetId="7" r:id="rId2"/>
    <sheet name="Aeroplane Piston" sheetId="3" r:id="rId3"/>
    <sheet name="Helicopter Turbine" sheetId="4" r:id="rId4"/>
    <sheet name="Helicopter Piston" sheetId="5" r:id="rId5"/>
    <sheet name="Avionics" sheetId="6" r:id="rId6"/>
  </sheets>
  <definedNames>
    <definedName name="_xlnm._FilterDatabase" localSheetId="2" hidden="1">'Aeroplane Piston'!$A$1:$J$1</definedName>
    <definedName name="_xlnm._FilterDatabase" localSheetId="1" hidden="1">'Aeroplane Turbine'!$A$1:$J$85</definedName>
    <definedName name="_xlnm._FilterDatabase" localSheetId="5" hidden="1">Avionics!$A$1:$J$1</definedName>
    <definedName name="_xlnm._FilterDatabase" localSheetId="4" hidden="1">'Helicopter Piston'!$A$1:$J$1</definedName>
    <definedName name="_xlnm._FilterDatabase" localSheetId="3" hidden="1">'Helicopter Turbine'!$A$1:$J$1</definedName>
    <definedName name="Kryss1" localSheetId="0">'Practical Element'!#REF!</definedName>
  </definedNames>
  <calcPr calcId="125725"/>
</workbook>
</file>

<file path=xl/calcChain.xml><?xml version="1.0" encoding="utf-8"?>
<calcChain xmlns="http://schemas.openxmlformats.org/spreadsheetml/2006/main">
  <c r="B3" i="7"/>
  <c r="B85" s="1"/>
  <c r="D91" s="1"/>
  <c r="B4"/>
  <c r="B5"/>
  <c r="B6"/>
  <c r="B7"/>
  <c r="B8"/>
  <c r="B9"/>
  <c r="B10"/>
  <c r="B11"/>
  <c r="B13"/>
  <c r="B14"/>
  <c r="B15"/>
  <c r="B16"/>
  <c r="B17"/>
  <c r="B18"/>
  <c r="B19"/>
  <c r="B21"/>
  <c r="B22"/>
  <c r="B23"/>
  <c r="B24"/>
  <c r="B25"/>
  <c r="B26"/>
  <c r="B27"/>
  <c r="B28"/>
  <c r="B29"/>
  <c r="B30"/>
  <c r="B31"/>
  <c r="B32"/>
  <c r="B33"/>
  <c r="B34"/>
  <c r="B35"/>
  <c r="B36"/>
  <c r="B37"/>
  <c r="B38"/>
  <c r="B39"/>
  <c r="B40"/>
  <c r="B41"/>
  <c r="B42"/>
  <c r="B43"/>
  <c r="B44"/>
  <c r="B45"/>
  <c r="B46"/>
  <c r="B47"/>
  <c r="B48"/>
  <c r="B49"/>
  <c r="B50"/>
  <c r="B51"/>
  <c r="B52"/>
  <c r="B53"/>
  <c r="B54"/>
  <c r="B56"/>
  <c r="B57"/>
  <c r="B59"/>
  <c r="B60"/>
  <c r="B61"/>
  <c r="B62"/>
  <c r="B63"/>
  <c r="B64"/>
  <c r="B65"/>
  <c r="B66"/>
  <c r="B67"/>
  <c r="B68"/>
  <c r="B69"/>
  <c r="B70"/>
  <c r="B71"/>
  <c r="B72"/>
  <c r="B73"/>
  <c r="B75"/>
  <c r="B77"/>
  <c r="B78"/>
  <c r="B79"/>
  <c r="B80"/>
  <c r="B81"/>
  <c r="B82"/>
  <c r="B83"/>
  <c r="B84"/>
  <c r="A85"/>
  <c r="D90" s="1"/>
  <c r="D92" s="1"/>
  <c r="E85"/>
  <c r="F85"/>
  <c r="G85"/>
  <c r="G88" s="1"/>
  <c r="H85"/>
  <c r="H88" s="1"/>
  <c r="I85"/>
  <c r="J85"/>
  <c r="E86"/>
  <c r="K86" s="1"/>
  <c r="D94" s="1"/>
  <c r="F86"/>
  <c r="G86"/>
  <c r="H86"/>
  <c r="I86"/>
  <c r="I88" s="1"/>
  <c r="J86"/>
  <c r="E87"/>
  <c r="K87" s="1"/>
  <c r="D95" s="1"/>
  <c r="F87"/>
  <c r="G87"/>
  <c r="H87"/>
  <c r="I87"/>
  <c r="J87"/>
  <c r="F88"/>
  <c r="J88"/>
  <c r="E95" l="1"/>
  <c r="E94"/>
  <c r="K85"/>
  <c r="E88"/>
  <c r="K88" l="1"/>
  <c r="D96" s="1"/>
  <c r="E96" s="1"/>
  <c r="D93"/>
  <c r="E93" s="1"/>
  <c r="E82" i="3" l="1"/>
  <c r="J86" i="5"/>
  <c r="I86"/>
  <c r="H86"/>
  <c r="G86"/>
  <c r="F86"/>
  <c r="E86"/>
  <c r="J85"/>
  <c r="I85"/>
  <c r="H85"/>
  <c r="G85"/>
  <c r="F85"/>
  <c r="E85"/>
  <c r="J84"/>
  <c r="I84"/>
  <c r="H84"/>
  <c r="G84"/>
  <c r="G87" s="1"/>
  <c r="F84"/>
  <c r="E84"/>
  <c r="J87" i="4"/>
  <c r="I87"/>
  <c r="H87"/>
  <c r="G87"/>
  <c r="F87"/>
  <c r="E87"/>
  <c r="J86"/>
  <c r="I86"/>
  <c r="H86"/>
  <c r="G86"/>
  <c r="F86"/>
  <c r="E86"/>
  <c r="J85"/>
  <c r="I85"/>
  <c r="I88" s="1"/>
  <c r="H85"/>
  <c r="G85"/>
  <c r="F85"/>
  <c r="E85"/>
  <c r="D89" i="5"/>
  <c r="D90" i="4"/>
  <c r="D89" i="3"/>
  <c r="D88"/>
  <c r="D87"/>
  <c r="D81" i="6"/>
  <c r="I76"/>
  <c r="I77"/>
  <c r="J78"/>
  <c r="J77"/>
  <c r="J76"/>
  <c r="I78"/>
  <c r="H78"/>
  <c r="H77"/>
  <c r="H76"/>
  <c r="G78"/>
  <c r="G77"/>
  <c r="G76"/>
  <c r="F78"/>
  <c r="F77"/>
  <c r="F76"/>
  <c r="E78"/>
  <c r="E77"/>
  <c r="E76"/>
  <c r="J88" i="4" l="1"/>
  <c r="H88"/>
  <c r="E88"/>
  <c r="G88"/>
  <c r="F88"/>
  <c r="K86"/>
  <c r="D94" s="1"/>
  <c r="H87" i="5"/>
  <c r="K85"/>
  <c r="D93" s="1"/>
  <c r="F87"/>
  <c r="J87"/>
  <c r="E87"/>
  <c r="I87"/>
  <c r="K86"/>
  <c r="D94" s="1"/>
  <c r="K84"/>
  <c r="K87" i="4"/>
  <c r="D95" s="1"/>
  <c r="K85"/>
  <c r="J84" i="3"/>
  <c r="J83"/>
  <c r="J82"/>
  <c r="I84"/>
  <c r="I83"/>
  <c r="I82"/>
  <c r="H84"/>
  <c r="H83"/>
  <c r="H82"/>
  <c r="G84"/>
  <c r="G83"/>
  <c r="G82"/>
  <c r="F84"/>
  <c r="F83"/>
  <c r="F82"/>
  <c r="E84"/>
  <c r="E83"/>
  <c r="E85" s="1"/>
  <c r="B76"/>
  <c r="B77"/>
  <c r="B78"/>
  <c r="B79"/>
  <c r="B80"/>
  <c r="B81"/>
  <c r="B4" i="5"/>
  <c r="B5"/>
  <c r="B6"/>
  <c r="B7"/>
  <c r="B8"/>
  <c r="B9"/>
  <c r="B10"/>
  <c r="B11"/>
  <c r="B14"/>
  <c r="B15"/>
  <c r="B16"/>
  <c r="B17"/>
  <c r="B18"/>
  <c r="B19"/>
  <c r="B20"/>
  <c r="B21"/>
  <c r="B22"/>
  <c r="B23"/>
  <c r="B24"/>
  <c r="B29"/>
  <c r="B30"/>
  <c r="B65"/>
  <c r="B33"/>
  <c r="B34"/>
  <c r="B35"/>
  <c r="B36"/>
  <c r="B37"/>
  <c r="B38"/>
  <c r="B39"/>
  <c r="B40"/>
  <c r="B41"/>
  <c r="B42"/>
  <c r="B43"/>
  <c r="B44"/>
  <c r="B45"/>
  <c r="B46"/>
  <c r="B47"/>
  <c r="B48"/>
  <c r="B49"/>
  <c r="B50"/>
  <c r="B51"/>
  <c r="B52"/>
  <c r="B53"/>
  <c r="B54"/>
  <c r="B55"/>
  <c r="B56"/>
  <c r="B57"/>
  <c r="B58"/>
  <c r="B59"/>
  <c r="B60"/>
  <c r="B61"/>
  <c r="B62"/>
  <c r="B63"/>
  <c r="B64"/>
  <c r="B71"/>
  <c r="B72"/>
  <c r="B73"/>
  <c r="B74"/>
  <c r="B75"/>
  <c r="B76"/>
  <c r="B77"/>
  <c r="B78"/>
  <c r="B79"/>
  <c r="B80"/>
  <c r="B81"/>
  <c r="B82"/>
  <c r="B83"/>
  <c r="B70"/>
  <c r="B68"/>
  <c r="B67"/>
  <c r="B32"/>
  <c r="B28"/>
  <c r="B26"/>
  <c r="B13"/>
  <c r="B3"/>
  <c r="B4" i="4"/>
  <c r="B5"/>
  <c r="B6"/>
  <c r="B7"/>
  <c r="B8"/>
  <c r="B9"/>
  <c r="B10"/>
  <c r="B11"/>
  <c r="B14"/>
  <c r="B15"/>
  <c r="B16"/>
  <c r="B17"/>
  <c r="B18"/>
  <c r="B19"/>
  <c r="B20"/>
  <c r="B21"/>
  <c r="B22"/>
  <c r="B23"/>
  <c r="B24"/>
  <c r="B29"/>
  <c r="B30"/>
  <c r="B33"/>
  <c r="B34"/>
  <c r="B35"/>
  <c r="B36"/>
  <c r="B37"/>
  <c r="B38"/>
  <c r="B39"/>
  <c r="B40"/>
  <c r="B41"/>
  <c r="B42"/>
  <c r="B43"/>
  <c r="B44"/>
  <c r="B45"/>
  <c r="B46"/>
  <c r="B47"/>
  <c r="B48"/>
  <c r="B49"/>
  <c r="B50"/>
  <c r="B51"/>
  <c r="B52"/>
  <c r="B53"/>
  <c r="B54"/>
  <c r="B55"/>
  <c r="B56"/>
  <c r="B57"/>
  <c r="B58"/>
  <c r="B59"/>
  <c r="B60"/>
  <c r="B61"/>
  <c r="B62"/>
  <c r="B63"/>
  <c r="B64"/>
  <c r="B65"/>
  <c r="B71"/>
  <c r="B72"/>
  <c r="B73"/>
  <c r="B74"/>
  <c r="B75"/>
  <c r="B76"/>
  <c r="B77"/>
  <c r="B78"/>
  <c r="B79"/>
  <c r="B80"/>
  <c r="B81"/>
  <c r="B82"/>
  <c r="B83"/>
  <c r="B84"/>
  <c r="B70"/>
  <c r="B68"/>
  <c r="B67"/>
  <c r="B32"/>
  <c r="B28"/>
  <c r="B26"/>
  <c r="B13"/>
  <c r="B3"/>
  <c r="B4" i="3"/>
  <c r="B5"/>
  <c r="B6"/>
  <c r="B7"/>
  <c r="B8"/>
  <c r="B9"/>
  <c r="B10"/>
  <c r="B11"/>
  <c r="B14"/>
  <c r="B15"/>
  <c r="B16"/>
  <c r="B17"/>
  <c r="B18"/>
  <c r="B19"/>
  <c r="B22"/>
  <c r="B23"/>
  <c r="B24"/>
  <c r="B25"/>
  <c r="B26"/>
  <c r="B27"/>
  <c r="B28"/>
  <c r="B29"/>
  <c r="B30"/>
  <c r="B31"/>
  <c r="B32"/>
  <c r="B33"/>
  <c r="B34"/>
  <c r="B35"/>
  <c r="B36"/>
  <c r="B37"/>
  <c r="B38"/>
  <c r="B39"/>
  <c r="B40"/>
  <c r="B41"/>
  <c r="B42"/>
  <c r="B43"/>
  <c r="B44"/>
  <c r="B45"/>
  <c r="B46"/>
  <c r="B47"/>
  <c r="B48"/>
  <c r="B49"/>
  <c r="B50"/>
  <c r="B51"/>
  <c r="B52"/>
  <c r="B53"/>
  <c r="B54"/>
  <c r="B60"/>
  <c r="B61"/>
  <c r="B62"/>
  <c r="B63"/>
  <c r="B64"/>
  <c r="B65"/>
  <c r="B66"/>
  <c r="B67"/>
  <c r="B68"/>
  <c r="B69"/>
  <c r="B70"/>
  <c r="B71"/>
  <c r="B72"/>
  <c r="B75"/>
  <c r="B74"/>
  <c r="B59"/>
  <c r="B57"/>
  <c r="B56"/>
  <c r="B21"/>
  <c r="B13"/>
  <c r="B3"/>
  <c r="B3" i="6"/>
  <c r="B4"/>
  <c r="B5"/>
  <c r="B6"/>
  <c r="B7"/>
  <c r="B8"/>
  <c r="B9"/>
  <c r="B10"/>
  <c r="B11"/>
  <c r="B16"/>
  <c r="B17"/>
  <c r="B18"/>
  <c r="B19"/>
  <c r="B20"/>
  <c r="B21"/>
  <c r="B22"/>
  <c r="B23"/>
  <c r="B24"/>
  <c r="B25"/>
  <c r="B26"/>
  <c r="B27"/>
  <c r="B28"/>
  <c r="B29"/>
  <c r="B30"/>
  <c r="B31"/>
  <c r="B32"/>
  <c r="B33"/>
  <c r="B34"/>
  <c r="B35"/>
  <c r="B36"/>
  <c r="B37"/>
  <c r="B38"/>
  <c r="B39"/>
  <c r="B40"/>
  <c r="B41"/>
  <c r="B42"/>
  <c r="B43"/>
  <c r="B44"/>
  <c r="B45"/>
  <c r="B46"/>
  <c r="B49"/>
  <c r="B50"/>
  <c r="B51"/>
  <c r="B52"/>
  <c r="B60"/>
  <c r="B61"/>
  <c r="B62"/>
  <c r="B63"/>
  <c r="B66"/>
  <c r="B67"/>
  <c r="B68"/>
  <c r="B69"/>
  <c r="B72"/>
  <c r="B73"/>
  <c r="B74"/>
  <c r="B75"/>
  <c r="B71"/>
  <c r="B59"/>
  <c r="B65"/>
  <c r="B57"/>
  <c r="B56"/>
  <c r="B54"/>
  <c r="B48"/>
  <c r="B15"/>
  <c r="B13"/>
  <c r="A76"/>
  <c r="A84" i="5"/>
  <c r="A85" i="4"/>
  <c r="A82" i="3"/>
  <c r="D92" i="5" l="1"/>
  <c r="K87"/>
  <c r="D95" s="1"/>
  <c r="D93" i="4"/>
  <c r="K88"/>
  <c r="D96" s="1"/>
  <c r="J85" i="3"/>
  <c r="I85"/>
  <c r="H85"/>
  <c r="G85"/>
  <c r="K84"/>
  <c r="D92" s="1"/>
  <c r="E92" s="1"/>
  <c r="K83"/>
  <c r="D91" s="1"/>
  <c r="E91" s="1"/>
  <c r="F85"/>
  <c r="K82"/>
  <c r="D90" s="1"/>
  <c r="E90" s="1"/>
  <c r="B84" i="5"/>
  <c r="B85" i="4"/>
  <c r="B82" i="3"/>
  <c r="B76" i="6"/>
  <c r="D82" s="1"/>
  <c r="D83" s="1"/>
  <c r="D91" i="4" l="1"/>
  <c r="D92"/>
  <c r="D91" i="5"/>
  <c r="D90"/>
  <c r="K85" i="3"/>
  <c r="D93" s="1"/>
  <c r="E93" s="1"/>
  <c r="E94" i="4" l="1"/>
  <c r="E95"/>
  <c r="E96"/>
  <c r="E93"/>
  <c r="E93" i="5"/>
  <c r="E94"/>
  <c r="E95"/>
  <c r="E92"/>
  <c r="H79" i="6"/>
  <c r="E79"/>
  <c r="J79" s="1"/>
  <c r="K78" l="1"/>
  <c r="D86" s="1"/>
  <c r="E86" s="1"/>
  <c r="F79"/>
  <c r="G79"/>
  <c r="K76"/>
  <c r="D84" s="1"/>
  <c r="E84" s="1"/>
  <c r="K77"/>
  <c r="D85" s="1"/>
  <c r="E85" s="1"/>
  <c r="I79"/>
  <c r="K79" l="1"/>
  <c r="D87" s="1"/>
  <c r="E87" s="1"/>
</calcChain>
</file>

<file path=xl/sharedStrings.xml><?xml version="1.0" encoding="utf-8"?>
<sst xmlns="http://schemas.openxmlformats.org/spreadsheetml/2006/main" count="558" uniqueCount="168">
  <si>
    <t>Organisationens Namn</t>
  </si>
  <si>
    <t>Tillståndsnummer</t>
  </si>
  <si>
    <t>Kategori</t>
  </si>
  <si>
    <t>Description of instructional equipment</t>
  </si>
  <si>
    <t>Procedure for qualifying instructors</t>
  </si>
  <si>
    <t>5 Time limits/maintenance checks</t>
  </si>
  <si>
    <t>6 Dimensions/Areas (MTOM, etc.)</t>
  </si>
  <si>
    <t>7 Lifting and Shoring</t>
  </si>
  <si>
    <t>8 Levelling and weighing</t>
  </si>
  <si>
    <t>9 Towing and taxiing</t>
  </si>
  <si>
    <t>10 Parking/mooring, Storing and Return to Service</t>
  </si>
  <si>
    <t>11 Placards and Markings</t>
  </si>
  <si>
    <t>12 Servicing</t>
  </si>
  <si>
    <t>20 Standard practices — only type particular</t>
  </si>
  <si>
    <t>ATA/ Chapter</t>
  </si>
  <si>
    <t>LOC</t>
  </si>
  <si>
    <t>FOT</t>
  </si>
  <si>
    <t>SGH</t>
  </si>
  <si>
    <t>R/I</t>
  </si>
  <si>
    <t>MEL</t>
  </si>
  <si>
    <t>TS</t>
  </si>
  <si>
    <t>Not applicable for the type</t>
  </si>
  <si>
    <t>53 Fuselage</t>
  </si>
  <si>
    <t>54 Nacelles/Pylons</t>
  </si>
  <si>
    <t>55 Stabilisers</t>
  </si>
  <si>
    <t>56 Windows</t>
  </si>
  <si>
    <t>57 Wings</t>
  </si>
  <si>
    <t>27A Flight Control Surfaces</t>
  </si>
  <si>
    <t>52 Doors</t>
  </si>
  <si>
    <t>21 Air Conditioning</t>
  </si>
  <si>
    <t>21A Air Supply</t>
  </si>
  <si>
    <t>21B Pressurisation</t>
  </si>
  <si>
    <t>21C Safety and warning Devices</t>
  </si>
  <si>
    <t>22 Autoflight</t>
  </si>
  <si>
    <t>23 Communications</t>
  </si>
  <si>
    <t>24 Electrical Power</t>
  </si>
  <si>
    <t>25 Equipment and Furnishings</t>
  </si>
  <si>
    <t>25A Electronic Equipment incl. emergency equipment</t>
  </si>
  <si>
    <t>26 Fire Protection</t>
  </si>
  <si>
    <t>27 Flight Controls</t>
  </si>
  <si>
    <t>27A Sys. Operation: Electrical/Fly-by-Wire</t>
  </si>
  <si>
    <t>28 Fuel Systems</t>
  </si>
  <si>
    <t>28A Fuel Systems — Monitoring and indicating</t>
  </si>
  <si>
    <t>29 Hydraulic Power</t>
  </si>
  <si>
    <t>29A Hydraulic Power — Monitoring and indicating</t>
  </si>
  <si>
    <t>30 Ice and Rain Protection</t>
  </si>
  <si>
    <t>31 Indicating/Recording Systems</t>
  </si>
  <si>
    <t>31A Instrument Systems</t>
  </si>
  <si>
    <t>32 Landing Gear</t>
  </si>
  <si>
    <t>32A Landing Gear — Monitoring and indicating</t>
  </si>
  <si>
    <t>33 Lights</t>
  </si>
  <si>
    <t>34 Navigation</t>
  </si>
  <si>
    <t>35 Oxygen</t>
  </si>
  <si>
    <t>36 Pneumatic</t>
  </si>
  <si>
    <t>36A Pneumatic — Monitoring and indicating</t>
  </si>
  <si>
    <t>37 Vacuum</t>
  </si>
  <si>
    <t>38 Water/Waste</t>
  </si>
  <si>
    <t>41 Water Ballast</t>
  </si>
  <si>
    <t>42 Integrated modular avionics</t>
  </si>
  <si>
    <t>44 Cabin Systems</t>
  </si>
  <si>
    <t>45 On-Board Maintenance System (or covered in 31)</t>
  </si>
  <si>
    <t>46 Information Systems</t>
  </si>
  <si>
    <t>50 Cargo and Accessory Compartments</t>
  </si>
  <si>
    <t>70 Standard Practices — Engines — only type particular</t>
  </si>
  <si>
    <t>70A Constructional arrangement and operation (Installation Inlet, Compressors, Combustion Section, Turbine Section, Bearings and Seals, Lubrication Systems)</t>
  </si>
  <si>
    <t>70B Engine Performance</t>
  </si>
  <si>
    <t>71 Power Plant</t>
  </si>
  <si>
    <t>72 Engine Turbine/Turbo Prop/Ducted Fan/ Unducted fan</t>
  </si>
  <si>
    <t>73 Engine Fuel and Control</t>
  </si>
  <si>
    <t>73A FADEC Systems</t>
  </si>
  <si>
    <t>74 Ignition</t>
  </si>
  <si>
    <t>75 Air</t>
  </si>
  <si>
    <t>76 Engine Controls</t>
  </si>
  <si>
    <t>77 Engine Indicating</t>
  </si>
  <si>
    <t>78 Exhaust</t>
  </si>
  <si>
    <t>79 Oil</t>
  </si>
  <si>
    <t>80 Starting</t>
  </si>
  <si>
    <t>82 Water Injection</t>
  </si>
  <si>
    <t>83 Accessory Gearboxes</t>
  </si>
  <si>
    <t>84 Propulsion Augmentation</t>
  </si>
  <si>
    <t>60A Standard Practices — Propeller</t>
  </si>
  <si>
    <t>61 Propellers/Propulsion</t>
  </si>
  <si>
    <t>61A Propeller Construction</t>
  </si>
  <si>
    <t>61B Propeller Pitch Control</t>
  </si>
  <si>
    <t>61C Propeller Synchronising</t>
  </si>
  <si>
    <t>61D Propeller Electronic control</t>
  </si>
  <si>
    <t>61E Propeller Ice Protection</t>
  </si>
  <si>
    <t>61F Propeller Maintenance</t>
  </si>
  <si>
    <t>Introduction</t>
  </si>
  <si>
    <t>Airframe structures/ ATA 51 Standard practices and structures (damages, classification and repair)</t>
  </si>
  <si>
    <t>Airframe Systems</t>
  </si>
  <si>
    <t>Turbine Engine Module</t>
  </si>
  <si>
    <t>Turbine engines</t>
  </si>
  <si>
    <t>Probellers</t>
  </si>
  <si>
    <t>81 Turbines</t>
  </si>
  <si>
    <t>Piston engines</t>
  </si>
  <si>
    <t>Piston Engine Module</t>
  </si>
  <si>
    <t>Helicopters</t>
  </si>
  <si>
    <t>18 Vibration and Noise Analysis (Blade tracking)</t>
  </si>
  <si>
    <t>60 Standard Practices Rotor — only type specific</t>
  </si>
  <si>
    <t>62 Rotors</t>
  </si>
  <si>
    <t>62A Rotors — Monitoring and indicating</t>
  </si>
  <si>
    <t>63 Rotor Drives</t>
  </si>
  <si>
    <t>63A Rotor Drives — Monitoring and indicating</t>
  </si>
  <si>
    <t>64 Tail Rotor</t>
  </si>
  <si>
    <t>64A Tail rotor -Monitoring and indicating</t>
  </si>
  <si>
    <t>65 Tail Rotor Drive</t>
  </si>
  <si>
    <t>65A Tail Rotor Drive — Monitoring and indicating</t>
  </si>
  <si>
    <t>66 Folding Blades/Pylon</t>
  </si>
  <si>
    <t>67 Rotors Flight Control</t>
  </si>
  <si>
    <t>53 Airframe Structure (Helicopter) Note: covered under Airframe structures</t>
  </si>
  <si>
    <t>25 Emergency Flotation Equipment</t>
  </si>
  <si>
    <t>Applicable for Category B1.4</t>
  </si>
  <si>
    <t>Applicable for Category B1.3</t>
  </si>
  <si>
    <t>Applicable for Category B1.2</t>
  </si>
  <si>
    <t>Helicopters:</t>
  </si>
  <si>
    <t>Turbine/ Piston Engine Module</t>
  </si>
  <si>
    <t>Applicable for Category B2</t>
  </si>
  <si>
    <t>Applicable for the category</t>
  </si>
  <si>
    <t>Propellers</t>
  </si>
  <si>
    <t>Typ av luftfartyg</t>
  </si>
  <si>
    <t>Procedure for qualifying assessors</t>
  </si>
  <si>
    <t>Assessment procedures</t>
  </si>
  <si>
    <t>Assessment document that will be used to determine the students knowledge, skills and attitude</t>
  </si>
  <si>
    <t>General</t>
  </si>
  <si>
    <t>Document ref</t>
  </si>
  <si>
    <t xml:space="preserve">Appendix III Paragraph 4.2
AMC to Paragraph 1(b), 3.2 and 4.2 of Appendix III
Appendix III to AMC
</t>
  </si>
  <si>
    <t xml:space="preserve">Description of duration of the practical training
</t>
  </si>
  <si>
    <t xml:space="preserve">147.A.105(f)
SCAA officially recognized criteria’s for practical instructor
</t>
  </si>
  <si>
    <t xml:space="preserve">Appendix III Paragraph 4.2(a)
AMC to Paragraph 1(b), 3.2 and 4.2 of Appendix III
Point 5
Appendix III to AMC
3) Who should assess
</t>
  </si>
  <si>
    <t>Appendix III paragraph 1, 1(b) and 1(c)
AMC to paragraph 1 and 3.2</t>
  </si>
  <si>
    <t>MOE/ MTOE Revision (om tillämpligt)</t>
  </si>
  <si>
    <t>Ansökningsdatum</t>
  </si>
  <si>
    <t xml:space="preserve">Appendix III Paragraph 3.2
AMC to Paragraph 1(b), 3.2 and 4.2 of Appendix III Point 3
</t>
  </si>
  <si>
    <t xml:space="preserve">Appendix III Paragraph 3.2(a)
AMC to Paragraph 1(b),3.2 and 4.2 of Appendix III Point 1
</t>
  </si>
  <si>
    <t xml:space="preserve">Appendix III Paragraph 4.2(b)
AMC to Paragraph 1(b), 3.2 and 4.2 of Appendix III Point 5
Appendix III to AMC
1) What does “competence” mean and areas of focus for assessment
2) How to assess </t>
  </si>
  <si>
    <t>N/A</t>
  </si>
  <si>
    <r>
      <t xml:space="preserve">Sätt </t>
    </r>
    <r>
      <rPr>
        <b/>
        <sz val="8"/>
        <color theme="1"/>
        <rFont val="Arial"/>
        <family val="2"/>
      </rPr>
      <t>X</t>
    </r>
    <r>
      <rPr>
        <sz val="8"/>
        <color theme="1"/>
        <rFont val="Arial"/>
        <family val="2"/>
      </rPr>
      <t xml:space="preserve"> för de ATA som </t>
    </r>
    <r>
      <rPr>
        <u/>
        <sz val="8"/>
        <color theme="1"/>
        <rFont val="Arial"/>
        <family val="2"/>
      </rPr>
      <t>inte</t>
    </r>
    <r>
      <rPr>
        <sz val="8"/>
        <color theme="1"/>
        <rFont val="Arial"/>
        <family val="2"/>
      </rPr>
      <t xml:space="preserve"> är relevanta för typen </t>
    </r>
  </si>
  <si>
    <t>Inga ändringar får utföras i nedanstående celler</t>
  </si>
  <si>
    <t>Reference to the rule</t>
  </si>
  <si>
    <t>Signatur
Training
 Manager</t>
  </si>
  <si>
    <t>Applicable
 or N/A
 for the applied course</t>
  </si>
  <si>
    <r>
      <rPr>
        <u/>
        <sz val="8"/>
        <color theme="1"/>
        <rFont val="Arial"/>
        <family val="2"/>
        <scheme val="minor"/>
      </rPr>
      <t>Practical training list of tasks</t>
    </r>
    <r>
      <rPr>
        <sz val="8"/>
        <color theme="1"/>
        <rFont val="Arial"/>
        <family val="2"/>
        <scheme val="minor"/>
      </rPr>
      <t xml:space="preserve">
The List of tasks/ Logbook shall also include the following information:
• Aircraft type according to Type rating list Appendix I to AMC 
• Category    
• Name of trainee    
• Trainee Part-66 Licence number or Date of birth  
• Approved Maintenance organisation   
• Location     
• Name of Instructor
• Name of Assessor
• Training period (duration)
• For each task :
• ATA/ Chapter    (Preprinted)
• Task code     (Preprinted)
• Category, if combined B1/B2 list of tasks   (Preprinted) 
• Aircraft registration   (Empty field)
• Date    (Empty field)
• Trainee signatur   (Empty field)
• Instructor Signatur   (Empty field)
• Assessor signatur   (Empty field) (if assessment will be performed task by or as a group of tasks)</t>
    </r>
  </si>
  <si>
    <t>Certificate of  Recognition”(COR)
After the approved training shall a  CoR  be given to the student  with the correct name of the aircraft according to the latest type list from EASA and the dates for the performed training and assessment. Please , attache the application with an example of a CoR with the new aircraft type written on.</t>
  </si>
  <si>
    <t>147.A.100(i)
147.A.120</t>
  </si>
  <si>
    <t xml:space="preserve">Documents and records that will be provided to the student after the training to justify the satisfactory completion of the training. 
• Ev. student material in binders, DVD, memorystick and/or computerbased
• Records of content of the training
</t>
  </si>
  <si>
    <t>AMC to Appendix III Part 66 Paragraph 1 (b)</t>
  </si>
  <si>
    <t>Practical training and assessment shall comply with the relevant elements defined in the mandatory part of the operationel suitability data established in accordance with Regulation (EU) No 748/2012 or, if such elements are not available, follow point 4.1 of Appendix III to Part 66.</t>
  </si>
  <si>
    <t>Parts to be checked according to 147.A.300 and GM 147.B.110(13).
Appendix III to Part 66, Aircraft Type Training and Examination Standard</t>
  </si>
  <si>
    <t xml:space="preserve">Comments from the Swedish Civil Aviation Authority is markt in the document with red text, to the applying organisation during the approval process of the practical training if the applied training is not in compliance with Appendix III to Part-66. Please, complete the Exel-document with more information according to the text marked in red in the document.
</t>
  </si>
  <si>
    <r>
      <rPr>
        <sz val="8"/>
        <color theme="1"/>
        <rFont val="Arial"/>
        <family val="2"/>
      </rPr>
      <t>All items for applicable training shall be checked according to SCAA procedure,  and verified on the TK checklist. The checklist shall be signed by SCAA approved Inspector prior to approval of the practical type course. SCAA Inspector Signature when the Practical Cross Matrix is approved.</t>
    </r>
    <r>
      <rPr>
        <sz val="10"/>
        <color theme="1"/>
        <rFont val="Arial"/>
        <family val="2"/>
      </rPr>
      <t xml:space="preserve">
</t>
    </r>
  </si>
  <si>
    <t>Date of approval of Practical Cross Matrix:</t>
  </si>
  <si>
    <t xml:space="preserve">EASA Form 149 issue 2.
Typerating according to the latest amendmant of type list of EU 1321/2014. 
</t>
  </si>
  <si>
    <t xml:space="preserve">Appendix III Paragraph  1(b), and 3.2
AMC to Paragraph 1(b), 3.2 and 4.2 of Appendix III
Point 2
Point 4
Typerating according to the latest amendmant of type list of EU 1321/2014. </t>
  </si>
  <si>
    <t>H</t>
  </si>
  <si>
    <t>I</t>
  </si>
  <si>
    <t>C</t>
  </si>
  <si>
    <t>Hands On maintenance on A/C in real maintenance or manufacturer environment</t>
  </si>
  <si>
    <t>Instructed Maintenance on A/C in real maintenance or manufacturer environment</t>
  </si>
  <si>
    <t>Instructed in classroom or in simulator</t>
  </si>
  <si>
    <t>Total</t>
  </si>
  <si>
    <r>
      <rPr>
        <b/>
        <sz val="10"/>
        <color theme="1"/>
        <rFont val="Arial"/>
        <family val="2"/>
      </rPr>
      <t>H</t>
    </r>
    <r>
      <rPr>
        <sz val="8"/>
        <color theme="1"/>
        <rFont val="Arial"/>
        <family val="2"/>
      </rPr>
      <t xml:space="preserve">=Hands On maintenance on A/C in real maintenance or manufacturer environment
</t>
    </r>
    <r>
      <rPr>
        <b/>
        <sz val="10"/>
        <color theme="1"/>
        <rFont val="Arial"/>
        <family val="2"/>
      </rPr>
      <t>I</t>
    </r>
    <r>
      <rPr>
        <sz val="8"/>
        <color theme="1"/>
        <rFont val="Arial"/>
        <family val="2"/>
      </rPr>
      <t xml:space="preserve">=Instructed Maintenance on A/C in real maintenance or manufacturer environment
</t>
    </r>
    <r>
      <rPr>
        <b/>
        <sz val="10"/>
        <color theme="1"/>
        <rFont val="Arial"/>
        <family val="2"/>
      </rPr>
      <t>C</t>
    </r>
    <r>
      <rPr>
        <sz val="8"/>
        <color theme="1"/>
        <rFont val="Arial"/>
        <family val="2"/>
      </rPr>
      <t>=Instructed in classroom or in simulator</t>
    </r>
  </si>
  <si>
    <t>Total tasks applicable for the type</t>
  </si>
  <si>
    <t>Total tasks included in the practical training list for the type applied for</t>
  </si>
  <si>
    <r>
      <t>49 Auxiliary Power Units (APUs</t>
    </r>
    <r>
      <rPr>
        <sz val="8"/>
        <color theme="1"/>
        <rFont val="Calibri"/>
        <family val="2"/>
      </rPr>
      <t>)</t>
    </r>
  </si>
  <si>
    <t>APU</t>
  </si>
  <si>
    <r>
      <rPr>
        <b/>
        <sz val="10"/>
        <color theme="1"/>
        <rFont val="Arial"/>
        <family val="2"/>
      </rPr>
      <t>H</t>
    </r>
    <r>
      <rPr>
        <sz val="8"/>
        <color theme="1"/>
        <rFont val="Arial"/>
        <family val="2"/>
      </rPr>
      <t xml:space="preserve">=Hands On maintenance on A/C in real maintenance or manufacturer environment
</t>
    </r>
    <r>
      <rPr>
        <b/>
        <sz val="10"/>
        <color theme="1"/>
        <rFont val="Arial"/>
        <family val="2"/>
      </rPr>
      <t>I</t>
    </r>
    <r>
      <rPr>
        <sz val="8"/>
        <color theme="1"/>
        <rFont val="Arial"/>
        <family val="2"/>
      </rPr>
      <t xml:space="preserve">=Instructed Maintenance on A/C in real maintenance or manufacturer environment
</t>
    </r>
    <r>
      <rPr>
        <b/>
        <sz val="10"/>
        <color theme="1"/>
        <rFont val="Arial"/>
        <family val="2"/>
      </rPr>
      <t>C</t>
    </r>
    <r>
      <rPr>
        <sz val="8"/>
        <color theme="1"/>
        <rFont val="Arial"/>
        <family val="2"/>
      </rPr>
      <t xml:space="preserve">=Instructed in classroom or in simulator
 </t>
    </r>
  </si>
  <si>
    <t>Applicable for Category B1.1</t>
  </si>
</sst>
</file>

<file path=xl/styles.xml><?xml version="1.0" encoding="utf-8"?>
<styleSheet xmlns="http://schemas.openxmlformats.org/spreadsheetml/2006/main">
  <numFmts count="1">
    <numFmt numFmtId="164" formatCode="0.0%"/>
  </numFmts>
  <fonts count="25">
    <font>
      <sz val="11"/>
      <color theme="1"/>
      <name val="Arial"/>
      <family val="2"/>
      <scheme val="minor"/>
    </font>
    <font>
      <sz val="11"/>
      <color theme="1"/>
      <name val="Arial"/>
      <family val="2"/>
    </font>
    <font>
      <sz val="11"/>
      <color theme="1"/>
      <name val="Arial"/>
      <family val="2"/>
      <scheme val="major"/>
    </font>
    <font>
      <b/>
      <sz val="12"/>
      <color theme="1"/>
      <name val="Arial"/>
      <family val="2"/>
    </font>
    <font>
      <b/>
      <sz val="8"/>
      <color theme="1"/>
      <name val="Calibri"/>
      <family val="2"/>
    </font>
    <font>
      <b/>
      <sz val="11"/>
      <color theme="1"/>
      <name val="Arial"/>
      <family val="2"/>
    </font>
    <font>
      <sz val="8"/>
      <color theme="1"/>
      <name val="Arial"/>
      <family val="2"/>
    </font>
    <font>
      <sz val="11"/>
      <name val="Arial"/>
      <family val="2"/>
    </font>
    <font>
      <sz val="10"/>
      <color theme="1"/>
      <name val="Arial"/>
      <family val="2"/>
    </font>
    <font>
      <sz val="8"/>
      <name val="Arial"/>
      <family val="2"/>
      <scheme val="minor"/>
    </font>
    <font>
      <sz val="8"/>
      <color theme="1"/>
      <name val="Arial"/>
      <family val="2"/>
      <scheme val="minor"/>
    </font>
    <font>
      <b/>
      <sz val="11"/>
      <color theme="1"/>
      <name val="Arial"/>
      <family val="2"/>
      <scheme val="minor"/>
    </font>
    <font>
      <b/>
      <sz val="12"/>
      <color theme="1"/>
      <name val="Arial"/>
      <family val="2"/>
      <scheme val="minor"/>
    </font>
    <font>
      <sz val="11"/>
      <color rgb="FFFF0000"/>
      <name val="Arial"/>
      <family val="2"/>
      <scheme val="minor"/>
    </font>
    <font>
      <b/>
      <sz val="8"/>
      <color theme="1"/>
      <name val="Arial"/>
      <family val="2"/>
    </font>
    <font>
      <u/>
      <sz val="8"/>
      <color theme="1"/>
      <name val="Arial"/>
      <family val="2"/>
    </font>
    <font>
      <sz val="11"/>
      <color rgb="FFFF0000"/>
      <name val="Arial"/>
      <family val="2"/>
    </font>
    <font>
      <u/>
      <sz val="8"/>
      <color theme="1"/>
      <name val="Arial"/>
      <family val="2"/>
      <scheme val="minor"/>
    </font>
    <font>
      <b/>
      <sz val="10"/>
      <color theme="1"/>
      <name val="Arial"/>
      <family val="2"/>
    </font>
    <font>
      <sz val="8"/>
      <name val="Tahoma"/>
      <family val="2"/>
    </font>
    <font>
      <sz val="11"/>
      <color theme="1"/>
      <name val="Calibri"/>
      <family val="2"/>
    </font>
    <font>
      <sz val="14"/>
      <color theme="1"/>
      <name val="Arial"/>
      <family val="2"/>
    </font>
    <font>
      <sz val="14"/>
      <color theme="1"/>
      <name val="Arial"/>
      <family val="2"/>
      <scheme val="minor"/>
    </font>
    <font>
      <b/>
      <sz val="14"/>
      <color theme="1"/>
      <name val="Arial"/>
      <family val="2"/>
      <scheme val="minor"/>
    </font>
    <font>
      <sz val="8"/>
      <color theme="1"/>
      <name val="Calibri"/>
      <family val="2"/>
    </font>
  </fonts>
  <fills count="9">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FF00"/>
        <bgColor indexed="64"/>
      </patternFill>
    </fill>
  </fills>
  <borders count="46">
    <border>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280">
    <xf numFmtId="0" fontId="0" fillId="0" borderId="0" xfId="0"/>
    <xf numFmtId="0" fontId="1" fillId="0" borderId="0" xfId="0" applyFont="1"/>
    <xf numFmtId="0" fontId="1" fillId="0" borderId="0" xfId="0" applyFont="1" applyAlignment="1">
      <alignment vertical="top"/>
    </xf>
    <xf numFmtId="0" fontId="4" fillId="0" borderId="3" xfId="0" applyFont="1" applyBorder="1" applyAlignment="1">
      <alignment vertical="top" wrapText="1"/>
    </xf>
    <xf numFmtId="0" fontId="4" fillId="0" borderId="3" xfId="0" applyFont="1" applyBorder="1" applyAlignment="1">
      <alignment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8" xfId="0" applyFont="1" applyBorder="1" applyAlignment="1">
      <alignment vertical="top"/>
    </xf>
    <xf numFmtId="0" fontId="1" fillId="0" borderId="8" xfId="0" applyFont="1" applyBorder="1"/>
    <xf numFmtId="0" fontId="3" fillId="6" borderId="1" xfId="0" applyFont="1" applyFill="1" applyBorder="1"/>
    <xf numFmtId="0" fontId="1" fillId="5" borderId="0" xfId="0" applyFont="1" applyFill="1"/>
    <xf numFmtId="0" fontId="3" fillId="6" borderId="18" xfId="0" applyFont="1" applyFill="1" applyBorder="1"/>
    <xf numFmtId="0" fontId="3" fillId="6" borderId="10" xfId="0" applyFont="1" applyFill="1" applyBorder="1"/>
    <xf numFmtId="0" fontId="7" fillId="0" borderId="8" xfId="0" applyFont="1" applyBorder="1"/>
    <xf numFmtId="0" fontId="4" fillId="0" borderId="3" xfId="0" applyFont="1" applyBorder="1" applyAlignment="1" applyProtection="1">
      <alignment wrapText="1"/>
    </xf>
    <xf numFmtId="0" fontId="1" fillId="0" borderId="8" xfId="0" applyFont="1" applyBorder="1" applyProtection="1"/>
    <xf numFmtId="0" fontId="1" fillId="0" borderId="0" xfId="0" applyFont="1" applyAlignment="1">
      <alignment horizontal="center"/>
    </xf>
    <xf numFmtId="0" fontId="1" fillId="0" borderId="3" xfId="0" applyFont="1" applyBorder="1" applyAlignment="1" applyProtection="1">
      <alignment horizontal="right" vertical="top"/>
      <protection locked="0"/>
    </xf>
    <xf numFmtId="0" fontId="11" fillId="0" borderId="3" xfId="0" applyFont="1" applyBorder="1" applyAlignment="1">
      <alignment horizontal="center" vertical="top" wrapText="1"/>
    </xf>
    <xf numFmtId="0" fontId="5" fillId="3" borderId="3" xfId="0" applyFont="1" applyFill="1" applyBorder="1" applyAlignment="1" applyProtection="1">
      <alignment horizontal="center" vertical="top"/>
      <protection locked="0"/>
    </xf>
    <xf numFmtId="0" fontId="5" fillId="4" borderId="3" xfId="0" applyFont="1" applyFill="1" applyBorder="1" applyAlignment="1" applyProtection="1">
      <alignment horizontal="center" vertical="top"/>
      <protection locked="0"/>
    </xf>
    <xf numFmtId="0" fontId="5" fillId="4" borderId="9" xfId="0" applyFont="1" applyFill="1" applyBorder="1" applyAlignment="1" applyProtection="1">
      <alignment horizontal="center" vertical="top"/>
      <protection locked="0"/>
    </xf>
    <xf numFmtId="0" fontId="11" fillId="0" borderId="3" xfId="0" applyFont="1" applyBorder="1" applyAlignment="1">
      <alignment horizontal="center" wrapText="1"/>
    </xf>
    <xf numFmtId="0" fontId="5" fillId="4" borderId="3" xfId="0"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0" fontId="5" fillId="4" borderId="9" xfId="0" applyFont="1" applyFill="1" applyBorder="1" applyAlignment="1" applyProtection="1">
      <alignment horizontal="center"/>
      <protection locked="0"/>
    </xf>
    <xf numFmtId="0" fontId="5" fillId="3" borderId="9" xfId="0" applyFont="1" applyFill="1" applyBorder="1" applyAlignment="1" applyProtection="1">
      <alignment horizontal="center"/>
      <protection locked="0"/>
    </xf>
    <xf numFmtId="0" fontId="11" fillId="0" borderId="3" xfId="0" applyFont="1" applyBorder="1" applyAlignment="1" applyProtection="1">
      <alignment horizontal="center" wrapText="1"/>
      <protection locked="0"/>
    </xf>
    <xf numFmtId="0" fontId="11" fillId="0" borderId="3" xfId="0" applyFont="1" applyBorder="1" applyAlignment="1">
      <alignment horizontal="center"/>
    </xf>
    <xf numFmtId="0" fontId="11" fillId="0" borderId="12" xfId="0" applyFont="1" applyBorder="1" applyAlignment="1">
      <alignment horizontal="center" wrapText="1"/>
    </xf>
    <xf numFmtId="0" fontId="5" fillId="4" borderId="12" xfId="0" applyFont="1" applyFill="1" applyBorder="1" applyAlignment="1" applyProtection="1">
      <alignment horizontal="center"/>
      <protection locked="0"/>
    </xf>
    <xf numFmtId="0" fontId="5" fillId="3" borderId="12" xfId="0" applyFont="1" applyFill="1" applyBorder="1" applyAlignment="1" applyProtection="1">
      <alignment horizontal="center"/>
      <protection locked="0"/>
    </xf>
    <xf numFmtId="0" fontId="11" fillId="0" borderId="0" xfId="0" applyFont="1"/>
    <xf numFmtId="0" fontId="0" fillId="2" borderId="6" xfId="0" applyFont="1" applyFill="1" applyBorder="1" applyAlignment="1">
      <alignment horizontal="center" vertical="center"/>
    </xf>
    <xf numFmtId="0" fontId="11" fillId="0" borderId="0" xfId="0" applyFont="1" applyAlignment="1">
      <alignment horizontal="center"/>
    </xf>
    <xf numFmtId="0" fontId="11" fillId="0" borderId="3" xfId="0" applyFont="1" applyBorder="1" applyAlignment="1" applyProtection="1">
      <alignment horizontal="center" wrapText="1"/>
    </xf>
    <xf numFmtId="0" fontId="5" fillId="0" borderId="9" xfId="0" applyFont="1" applyBorder="1" applyAlignment="1" applyProtection="1">
      <alignment horizontal="center"/>
      <protection locked="0"/>
    </xf>
    <xf numFmtId="0" fontId="5" fillId="5" borderId="3" xfId="0" applyFont="1" applyFill="1" applyBorder="1" applyAlignment="1" applyProtection="1">
      <alignment horizontal="center"/>
      <protection locked="0"/>
    </xf>
    <xf numFmtId="0" fontId="5" fillId="0" borderId="3" xfId="0" applyFont="1" applyBorder="1" applyAlignment="1" applyProtection="1">
      <alignment horizontal="center"/>
      <protection locked="0"/>
    </xf>
    <xf numFmtId="0" fontId="5" fillId="5" borderId="9" xfId="0" applyFont="1" applyFill="1" applyBorder="1" applyAlignment="1" applyProtection="1">
      <alignment horizontal="center"/>
      <protection locked="0"/>
    </xf>
    <xf numFmtId="0" fontId="5" fillId="5" borderId="3" xfId="0" applyFont="1" applyFill="1" applyBorder="1" applyAlignment="1" applyProtection="1">
      <alignment horizontal="center" vertical="top"/>
      <protection locked="0"/>
    </xf>
    <xf numFmtId="0" fontId="5" fillId="3" borderId="9" xfId="0" applyFont="1" applyFill="1" applyBorder="1" applyAlignment="1" applyProtection="1">
      <alignment horizontal="center" vertical="top"/>
      <protection locked="0"/>
    </xf>
    <xf numFmtId="0" fontId="11" fillId="0" borderId="21" xfId="0" applyFont="1" applyBorder="1" applyAlignment="1">
      <alignment horizontal="center"/>
    </xf>
    <xf numFmtId="0" fontId="5" fillId="3" borderId="21" xfId="0" applyFont="1" applyFill="1" applyBorder="1" applyAlignment="1">
      <alignment horizontal="center" vertical="top"/>
    </xf>
    <xf numFmtId="0" fontId="6" fillId="2" borderId="3"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3" fillId="6" borderId="3" xfId="0" applyFont="1" applyFill="1" applyBorder="1"/>
    <xf numFmtId="0" fontId="1" fillId="0" borderId="0" xfId="0" applyFont="1" applyBorder="1"/>
    <xf numFmtId="0" fontId="1" fillId="0" borderId="8" xfId="0" applyFont="1" applyBorder="1" applyAlignment="1" applyProtection="1">
      <alignment vertical="top"/>
    </xf>
    <xf numFmtId="0" fontId="1" fillId="0" borderId="3" xfId="0" applyFont="1" applyBorder="1" applyAlignment="1" applyProtection="1">
      <alignment horizontal="right" vertical="top"/>
    </xf>
    <xf numFmtId="0" fontId="4" fillId="0" borderId="3" xfId="0" applyFont="1" applyBorder="1" applyAlignment="1" applyProtection="1">
      <alignment vertical="top" wrapText="1"/>
    </xf>
    <xf numFmtId="0" fontId="7" fillId="0" borderId="8" xfId="0" applyFont="1" applyBorder="1" applyProtection="1"/>
    <xf numFmtId="0" fontId="4" fillId="0" borderId="3" xfId="0" applyFont="1" applyBorder="1" applyProtection="1"/>
    <xf numFmtId="0" fontId="1" fillId="0" borderId="20" xfId="0" applyFont="1" applyBorder="1" applyAlignment="1" applyProtection="1">
      <alignment vertical="top"/>
    </xf>
    <xf numFmtId="0" fontId="1" fillId="0" borderId="21" xfId="0" applyFont="1" applyBorder="1" applyAlignment="1" applyProtection="1">
      <alignment horizontal="right" vertical="top"/>
    </xf>
    <xf numFmtId="0" fontId="4" fillId="0" borderId="0" xfId="0" applyFont="1" applyProtection="1"/>
    <xf numFmtId="0" fontId="1" fillId="0" borderId="16" xfId="0" applyFont="1" applyBorder="1" applyAlignment="1" applyProtection="1">
      <alignment vertical="top"/>
    </xf>
    <xf numFmtId="0" fontId="1" fillId="0" borderId="3" xfId="0" applyFont="1" applyBorder="1" applyAlignment="1" applyProtection="1">
      <alignment horizontal="right" vertical="center"/>
    </xf>
    <xf numFmtId="0" fontId="3" fillId="6" borderId="2" xfId="0" applyFont="1" applyFill="1" applyBorder="1" applyProtection="1"/>
    <xf numFmtId="0" fontId="3" fillId="6" borderId="1" xfId="0" applyFont="1" applyFill="1" applyBorder="1" applyProtection="1"/>
    <xf numFmtId="0" fontId="1" fillId="0" borderId="0" xfId="0" applyFont="1" applyProtection="1">
      <protection locked="0"/>
    </xf>
    <xf numFmtId="0" fontId="6" fillId="0" borderId="0" xfId="0" applyFont="1" applyProtection="1">
      <protection locked="0"/>
    </xf>
    <xf numFmtId="0" fontId="14" fillId="2" borderId="3" xfId="0" applyFont="1" applyFill="1" applyBorder="1" applyAlignment="1" applyProtection="1">
      <alignment horizontal="left" vertical="top"/>
    </xf>
    <xf numFmtId="0" fontId="10" fillId="5" borderId="3" xfId="0" applyFont="1" applyFill="1" applyBorder="1" applyAlignment="1" applyProtection="1">
      <alignment horizontal="left" vertical="top"/>
    </xf>
    <xf numFmtId="0" fontId="10" fillId="0" borderId="3"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6" fillId="0" borderId="10" xfId="0" applyFont="1" applyBorder="1" applyAlignment="1" applyProtection="1">
      <alignment horizontal="left" vertical="top"/>
    </xf>
    <xf numFmtId="0" fontId="1" fillId="5" borderId="22" xfId="0" applyFont="1" applyFill="1" applyBorder="1" applyAlignment="1" applyProtection="1">
      <alignment vertical="top"/>
      <protection locked="0"/>
    </xf>
    <xf numFmtId="0" fontId="10" fillId="5" borderId="3" xfId="0" applyFont="1" applyFill="1" applyBorder="1" applyAlignment="1" applyProtection="1">
      <alignment horizontal="left"/>
      <protection locked="0"/>
    </xf>
    <xf numFmtId="0" fontId="1" fillId="0" borderId="9" xfId="0" applyFont="1" applyBorder="1" applyAlignment="1" applyProtection="1">
      <alignment horizontal="left"/>
      <protection locked="0"/>
    </xf>
    <xf numFmtId="0" fontId="10" fillId="0" borderId="3" xfId="0" applyFont="1" applyBorder="1" applyAlignment="1" applyProtection="1">
      <alignment horizontal="left"/>
      <protection locked="0"/>
    </xf>
    <xf numFmtId="0" fontId="10" fillId="0" borderId="10"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0" fillId="5" borderId="3" xfId="0" applyFont="1" applyFill="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10" fillId="5" borderId="3" xfId="0" applyFont="1" applyFill="1" applyBorder="1" applyAlignment="1" applyProtection="1">
      <protection locked="0"/>
    </xf>
    <xf numFmtId="0" fontId="1" fillId="0" borderId="9" xfId="0" applyFont="1" applyBorder="1" applyAlignment="1" applyProtection="1">
      <protection locked="0"/>
    </xf>
    <xf numFmtId="0" fontId="18" fillId="2" borderId="6" xfId="0" applyFont="1" applyFill="1" applyBorder="1" applyAlignment="1" applyProtection="1">
      <alignment horizontal="center"/>
    </xf>
    <xf numFmtId="0" fontId="18" fillId="2" borderId="6"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1" fillId="5" borderId="30" xfId="0" applyFont="1" applyFill="1" applyBorder="1" applyAlignment="1" applyProtection="1">
      <alignment vertical="top"/>
      <protection locked="0"/>
    </xf>
    <xf numFmtId="0" fontId="6" fillId="5" borderId="23" xfId="0" applyFont="1" applyFill="1" applyBorder="1" applyProtection="1"/>
    <xf numFmtId="0" fontId="6" fillId="5" borderId="25" xfId="0" applyFont="1" applyFill="1" applyBorder="1" applyAlignment="1" applyProtection="1">
      <alignment horizontal="left" vertical="top"/>
    </xf>
    <xf numFmtId="0" fontId="12" fillId="6" borderId="3" xfId="0" applyFont="1" applyFill="1" applyBorder="1" applyProtection="1"/>
    <xf numFmtId="0" fontId="20" fillId="6" borderId="3" xfId="0" applyFont="1" applyFill="1" applyBorder="1"/>
    <xf numFmtId="0" fontId="11" fillId="6" borderId="3" xfId="0" applyFont="1" applyFill="1" applyBorder="1"/>
    <xf numFmtId="0" fontId="1" fillId="6" borderId="3" xfId="0" applyFont="1" applyFill="1" applyBorder="1"/>
    <xf numFmtId="0" fontId="5" fillId="3" borderId="24" xfId="0" applyFont="1" applyFill="1" applyBorder="1" applyAlignment="1" applyProtection="1">
      <alignment horizontal="center"/>
      <protection locked="0"/>
    </xf>
    <xf numFmtId="0" fontId="5" fillId="3" borderId="29" xfId="0" applyFont="1" applyFill="1" applyBorder="1" applyAlignment="1" applyProtection="1">
      <alignment horizontal="center"/>
      <protection locked="0"/>
    </xf>
    <xf numFmtId="0" fontId="11" fillId="6" borderId="24" xfId="0" applyFont="1" applyFill="1" applyBorder="1"/>
    <xf numFmtId="0" fontId="11" fillId="5" borderId="0" xfId="0" applyFont="1" applyFill="1" applyBorder="1"/>
    <xf numFmtId="0" fontId="1" fillId="5" borderId="0" xfId="0" applyFont="1" applyFill="1" applyBorder="1"/>
    <xf numFmtId="0" fontId="12" fillId="6" borderId="5" xfId="0" applyFont="1" applyFill="1" applyBorder="1" applyProtection="1"/>
    <xf numFmtId="0" fontId="20" fillId="6" borderId="6" xfId="0" applyFont="1" applyFill="1" applyBorder="1"/>
    <xf numFmtId="0" fontId="20" fillId="6" borderId="7" xfId="0" applyFont="1" applyFill="1" applyBorder="1"/>
    <xf numFmtId="0" fontId="11" fillId="6" borderId="8" xfId="0" applyFont="1" applyFill="1" applyBorder="1"/>
    <xf numFmtId="0" fontId="20" fillId="6" borderId="9" xfId="0" applyFont="1" applyFill="1" applyBorder="1"/>
    <xf numFmtId="0" fontId="11" fillId="6" borderId="18" xfId="0" applyFont="1" applyFill="1" applyBorder="1"/>
    <xf numFmtId="0" fontId="1" fillId="6" borderId="10" xfId="0" applyFont="1" applyFill="1" applyBorder="1"/>
    <xf numFmtId="0" fontId="1" fillId="6" borderId="11" xfId="0" applyFont="1" applyFill="1" applyBorder="1"/>
    <xf numFmtId="164" fontId="1" fillId="6" borderId="9" xfId="0" applyNumberFormat="1" applyFont="1" applyFill="1" applyBorder="1"/>
    <xf numFmtId="164" fontId="1" fillId="6" borderId="29" xfId="0" applyNumberFormat="1" applyFont="1" applyFill="1" applyBorder="1"/>
    <xf numFmtId="0" fontId="23" fillId="6" borderId="35" xfId="0" applyFont="1" applyFill="1" applyBorder="1"/>
    <xf numFmtId="164" fontId="21" fillId="6" borderId="36" xfId="0" applyNumberFormat="1" applyFont="1" applyFill="1" applyBorder="1"/>
    <xf numFmtId="0" fontId="3" fillId="5" borderId="0" xfId="0" applyFont="1" applyFill="1" applyBorder="1" applyProtection="1"/>
    <xf numFmtId="0" fontId="11" fillId="6" borderId="3" xfId="0" applyFont="1" applyFill="1" applyBorder="1" applyAlignment="1">
      <alignment horizontal="right" vertical="top"/>
    </xf>
    <xf numFmtId="164" fontId="1" fillId="6" borderId="9" xfId="0" applyNumberFormat="1" applyFont="1" applyFill="1" applyBorder="1" applyAlignment="1">
      <alignment horizontal="right" vertical="top"/>
    </xf>
    <xf numFmtId="0" fontId="11" fillId="0" borderId="3" xfId="0" applyFont="1" applyBorder="1" applyAlignment="1" applyProtection="1">
      <alignment horizontal="center" vertical="top" wrapText="1"/>
      <protection locked="0"/>
    </xf>
    <xf numFmtId="0" fontId="11" fillId="0" borderId="3" xfId="0" applyFont="1" applyBorder="1" applyAlignment="1" applyProtection="1">
      <alignment horizontal="center"/>
      <protection locked="0"/>
    </xf>
    <xf numFmtId="0" fontId="11" fillId="0" borderId="12" xfId="0" applyFont="1" applyBorder="1" applyAlignment="1" applyProtection="1">
      <alignment horizontal="center" wrapText="1"/>
      <protection locked="0"/>
    </xf>
    <xf numFmtId="0" fontId="11" fillId="0" borderId="24" xfId="0" applyFont="1" applyBorder="1" applyAlignment="1" applyProtection="1">
      <alignment horizontal="center" wrapText="1"/>
      <protection locked="0"/>
    </xf>
    <xf numFmtId="0" fontId="11" fillId="6" borderId="12" xfId="0" applyFont="1" applyFill="1" applyBorder="1"/>
    <xf numFmtId="0" fontId="3" fillId="6" borderId="33" xfId="0" applyFont="1" applyFill="1" applyBorder="1"/>
    <xf numFmtId="0" fontId="3" fillId="6" borderId="34" xfId="0" applyFont="1" applyFill="1" applyBorder="1"/>
    <xf numFmtId="0" fontId="11" fillId="0" borderId="0" xfId="0" applyFont="1" applyBorder="1"/>
    <xf numFmtId="164" fontId="21" fillId="6" borderId="11" xfId="0" applyNumberFormat="1" applyFont="1" applyFill="1" applyBorder="1"/>
    <xf numFmtId="0" fontId="23" fillId="6" borderId="10" xfId="0" applyFont="1" applyFill="1" applyBorder="1"/>
    <xf numFmtId="0" fontId="11" fillId="6" borderId="33" xfId="0" applyFont="1" applyFill="1" applyBorder="1"/>
    <xf numFmtId="0" fontId="11" fillId="6" borderId="16" xfId="0" applyFont="1" applyFill="1" applyBorder="1"/>
    <xf numFmtId="0" fontId="12" fillId="6" borderId="38" xfId="0" applyFont="1" applyFill="1" applyBorder="1" applyProtection="1"/>
    <xf numFmtId="0" fontId="3" fillId="6" borderId="41" xfId="0" applyFont="1" applyFill="1" applyBorder="1" applyProtection="1"/>
    <xf numFmtId="0" fontId="3" fillId="6" borderId="35" xfId="0" applyFont="1" applyFill="1" applyBorder="1" applyProtection="1"/>
    <xf numFmtId="0" fontId="5" fillId="3" borderId="42" xfId="0" applyFont="1" applyFill="1" applyBorder="1" applyAlignment="1" applyProtection="1">
      <alignment horizontal="center"/>
      <protection locked="0"/>
    </xf>
    <xf numFmtId="0" fontId="11" fillId="0" borderId="10" xfId="0" applyFont="1" applyBorder="1" applyAlignment="1">
      <alignment horizontal="center" wrapText="1"/>
    </xf>
    <xf numFmtId="0" fontId="4" fillId="0" borderId="43" xfId="0" applyFont="1" applyBorder="1" applyAlignment="1" applyProtection="1">
      <alignment wrapText="1"/>
    </xf>
    <xf numFmtId="0" fontId="1" fillId="0" borderId="24" xfId="0" applyFont="1" applyBorder="1" applyAlignment="1" applyProtection="1">
      <alignment horizontal="right" vertical="top"/>
    </xf>
    <xf numFmtId="0" fontId="1" fillId="0" borderId="25" xfId="0" applyFont="1" applyBorder="1" applyProtection="1"/>
    <xf numFmtId="0" fontId="4" fillId="0" borderId="17" xfId="0" applyFont="1" applyBorder="1" applyAlignment="1" applyProtection="1">
      <alignment wrapText="1"/>
    </xf>
    <xf numFmtId="0" fontId="20" fillId="0" borderId="0" xfId="0" applyFont="1"/>
    <xf numFmtId="0" fontId="4" fillId="0" borderId="17" xfId="0" applyFont="1" applyBorder="1" applyProtection="1"/>
    <xf numFmtId="0" fontId="5" fillId="3" borderId="12" xfId="0" applyFont="1" applyFill="1" applyBorder="1" applyAlignment="1" applyProtection="1">
      <alignment horizontal="center" vertical="top"/>
      <protection locked="0"/>
    </xf>
    <xf numFmtId="0" fontId="4" fillId="0" borderId="17" xfId="0" applyFont="1" applyBorder="1" applyAlignment="1" applyProtection="1">
      <alignment vertical="top" wrapText="1"/>
    </xf>
    <xf numFmtId="0" fontId="1" fillId="2" borderId="7"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0" fillId="2" borderId="45"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6"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23" fillId="6" borderId="10" xfId="0" applyFont="1" applyFill="1" applyBorder="1" applyAlignment="1">
      <alignment horizontal="right" vertical="top"/>
    </xf>
    <xf numFmtId="164" fontId="21" fillId="6" borderId="11" xfId="0" applyNumberFormat="1" applyFont="1" applyFill="1" applyBorder="1" applyAlignment="1">
      <alignment horizontal="right" vertical="top"/>
    </xf>
    <xf numFmtId="0" fontId="6" fillId="0" borderId="18" xfId="0" applyFont="1" applyBorder="1" applyAlignment="1" applyProtection="1">
      <alignment vertical="top" wrapText="1"/>
    </xf>
    <xf numFmtId="0" fontId="6" fillId="0" borderId="10" xfId="0" applyFont="1" applyBorder="1" applyAlignment="1" applyProtection="1">
      <alignment vertical="top"/>
    </xf>
    <xf numFmtId="0" fontId="6" fillId="0" borderId="10" xfId="0" applyFont="1" applyBorder="1" applyAlignment="1" applyProtection="1">
      <alignment horizontal="left" vertical="top" wrapText="1"/>
    </xf>
    <xf numFmtId="0" fontId="6" fillId="0" borderId="10" xfId="0" applyFont="1" applyBorder="1" applyAlignment="1" applyProtection="1">
      <alignment horizontal="left" vertical="top"/>
    </xf>
    <xf numFmtId="0" fontId="6" fillId="7" borderId="5" xfId="0" applyFont="1" applyFill="1" applyBorder="1" applyAlignment="1" applyProtection="1">
      <alignment horizontal="left" vertical="top" wrapText="1"/>
    </xf>
    <xf numFmtId="0" fontId="6" fillId="7" borderId="6" xfId="0" applyFont="1" applyFill="1" applyBorder="1" applyAlignment="1" applyProtection="1">
      <alignment horizontal="left" vertical="top"/>
    </xf>
    <xf numFmtId="0" fontId="0" fillId="0" borderId="7" xfId="0" applyBorder="1" applyAlignment="1" applyProtection="1"/>
    <xf numFmtId="0" fontId="8" fillId="7" borderId="16" xfId="0" applyFont="1" applyFill="1" applyBorder="1" applyAlignment="1" applyProtection="1">
      <alignment vertical="top" wrapText="1"/>
    </xf>
    <xf numFmtId="0" fontId="8" fillId="7" borderId="15" xfId="0" applyFont="1" applyFill="1" applyBorder="1" applyAlignment="1" applyProtection="1">
      <alignment vertical="top" wrapText="1"/>
    </xf>
    <xf numFmtId="0" fontId="0" fillId="0" borderId="15" xfId="0" applyBorder="1" applyAlignment="1" applyProtection="1">
      <alignment vertical="top" wrapText="1"/>
    </xf>
    <xf numFmtId="0" fontId="0" fillId="0" borderId="12" xfId="0" applyBorder="1" applyAlignment="1" applyProtection="1">
      <alignment vertical="top" wrapText="1"/>
    </xf>
    <xf numFmtId="0" fontId="6" fillId="7" borderId="17" xfId="0" applyFont="1" applyFill="1" applyBorder="1" applyAlignment="1" applyProtection="1">
      <alignment vertical="top"/>
    </xf>
    <xf numFmtId="0" fontId="0" fillId="0" borderId="15" xfId="0" applyBorder="1" applyAlignment="1" applyProtection="1"/>
    <xf numFmtId="0" fontId="0" fillId="0" borderId="19" xfId="0" applyBorder="1" applyAlignment="1" applyProtection="1"/>
    <xf numFmtId="0" fontId="10" fillId="0" borderId="8" xfId="0" applyFont="1" applyBorder="1" applyAlignment="1" applyProtection="1">
      <alignment horizontal="left" vertical="top" wrapText="1"/>
    </xf>
    <xf numFmtId="0" fontId="10" fillId="0" borderId="3" xfId="0" applyFont="1" applyBorder="1" applyAlignment="1" applyProtection="1">
      <alignment horizontal="left" vertical="top" wrapText="1"/>
    </xf>
    <xf numFmtId="0" fontId="6" fillId="5" borderId="3" xfId="0" applyFont="1" applyFill="1" applyBorder="1" applyAlignment="1" applyProtection="1">
      <alignment horizontal="left" vertical="top" wrapText="1"/>
    </xf>
    <xf numFmtId="0" fontId="9" fillId="0" borderId="8"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6" fillId="0" borderId="3" xfId="0" applyFont="1" applyBorder="1" applyAlignment="1" applyProtection="1">
      <alignment vertical="top" wrapText="1"/>
    </xf>
    <xf numFmtId="0" fontId="10" fillId="5" borderId="8" xfId="0" applyFont="1" applyFill="1" applyBorder="1" applyAlignment="1" applyProtection="1">
      <alignment horizontal="left" vertical="top" wrapText="1"/>
    </xf>
    <xf numFmtId="0" fontId="10" fillId="5" borderId="3" xfId="0" applyFont="1" applyFill="1" applyBorder="1" applyAlignment="1" applyProtection="1">
      <alignment horizontal="left" vertical="top" wrapText="1"/>
    </xf>
    <xf numFmtId="0" fontId="9" fillId="0" borderId="8" xfId="0" applyFont="1" applyBorder="1" applyAlignment="1" applyProtection="1">
      <alignment horizontal="left" vertical="top"/>
    </xf>
    <xf numFmtId="0" fontId="9" fillId="0" borderId="3" xfId="0" applyFont="1" applyBorder="1" applyAlignment="1" applyProtection="1">
      <alignment horizontal="left" vertical="top"/>
    </xf>
    <xf numFmtId="0" fontId="6" fillId="0" borderId="3" xfId="0" applyFont="1" applyBorder="1" applyAlignment="1" applyProtection="1">
      <alignment vertical="top"/>
    </xf>
    <xf numFmtId="0" fontId="0" fillId="0" borderId="3" xfId="0" applyBorder="1" applyAlignment="1" applyProtection="1">
      <alignment horizontal="left" vertical="top" wrapText="1"/>
    </xf>
    <xf numFmtId="0" fontId="0" fillId="0" borderId="3" xfId="0" applyBorder="1" applyAlignment="1" applyProtection="1">
      <alignment vertical="top" wrapText="1"/>
    </xf>
    <xf numFmtId="0" fontId="18" fillId="2" borderId="5" xfId="0" applyFont="1" applyFill="1" applyBorder="1" applyAlignment="1" applyProtection="1">
      <alignment horizontal="center" vertical="center" wrapText="1"/>
    </xf>
    <xf numFmtId="0" fontId="0" fillId="0" borderId="6" xfId="0" applyBorder="1" applyAlignment="1" applyProtection="1">
      <alignment horizontal="center"/>
    </xf>
    <xf numFmtId="0" fontId="18" fillId="2" borderId="6" xfId="0" applyFont="1" applyFill="1" applyBorder="1" applyAlignment="1" applyProtection="1">
      <alignment horizontal="center" vertical="center" wrapText="1"/>
    </xf>
    <xf numFmtId="0" fontId="6" fillId="5" borderId="26" xfId="0" applyFont="1" applyFill="1" applyBorder="1" applyAlignment="1" applyProtection="1">
      <alignment horizontal="left" vertical="top"/>
    </xf>
    <xf numFmtId="0" fontId="0" fillId="5" borderId="27" xfId="0" applyFill="1" applyBorder="1" applyAlignment="1" applyProtection="1"/>
    <xf numFmtId="0" fontId="1" fillId="5" borderId="31" xfId="0" applyFont="1" applyFill="1" applyBorder="1" applyAlignment="1" applyProtection="1">
      <alignment vertical="top"/>
      <protection locked="0"/>
    </xf>
    <xf numFmtId="0" fontId="0" fillId="5" borderId="32" xfId="0" applyFill="1" applyBorder="1" applyAlignment="1" applyProtection="1">
      <alignment vertical="top"/>
      <protection locked="0"/>
    </xf>
    <xf numFmtId="0" fontId="6" fillId="5" borderId="24" xfId="0" applyFont="1" applyFill="1" applyBorder="1" applyAlignment="1" applyProtection="1">
      <alignment horizontal="left" vertical="top"/>
    </xf>
    <xf numFmtId="0" fontId="0" fillId="5" borderId="29" xfId="0" applyFill="1" applyBorder="1" applyAlignment="1" applyProtection="1"/>
    <xf numFmtId="0" fontId="1" fillId="5" borderId="21" xfId="0" applyFont="1" applyFill="1" applyBorder="1" applyAlignment="1" applyProtection="1">
      <alignment vertical="top"/>
      <protection locked="0"/>
    </xf>
    <xf numFmtId="0" fontId="0" fillId="5" borderId="21" xfId="0" applyFill="1" applyBorder="1" applyAlignment="1" applyProtection="1">
      <alignment vertical="top"/>
      <protection locked="0"/>
    </xf>
    <xf numFmtId="0" fontId="0" fillId="5" borderId="28" xfId="0" applyFill="1" applyBorder="1" applyAlignment="1" applyProtection="1">
      <alignment vertical="top"/>
      <protection locked="0"/>
    </xf>
    <xf numFmtId="0" fontId="6" fillId="5" borderId="26" xfId="0" applyFont="1" applyFill="1" applyBorder="1" applyProtection="1"/>
    <xf numFmtId="0" fontId="8" fillId="5" borderId="21" xfId="0" applyFont="1" applyFill="1" applyBorder="1" applyAlignment="1" applyProtection="1">
      <alignment horizontal="center"/>
    </xf>
    <xf numFmtId="0" fontId="10" fillId="5" borderId="3" xfId="0" applyFont="1" applyFill="1" applyBorder="1" applyAlignment="1" applyProtection="1">
      <alignment horizontal="left" vertical="top"/>
    </xf>
    <xf numFmtId="0" fontId="6" fillId="5" borderId="8" xfId="0" applyFont="1" applyFill="1" applyBorder="1" applyAlignment="1" applyProtection="1">
      <alignment horizontal="left" vertical="top"/>
    </xf>
    <xf numFmtId="0" fontId="6" fillId="5" borderId="3" xfId="0" applyFont="1" applyFill="1" applyBorder="1" applyAlignment="1" applyProtection="1">
      <alignment horizontal="left" vertical="top"/>
    </xf>
    <xf numFmtId="0" fontId="6" fillId="5" borderId="3" xfId="0" applyFont="1" applyFill="1" applyBorder="1" applyAlignment="1" applyProtection="1">
      <alignment vertical="top" wrapText="1"/>
    </xf>
    <xf numFmtId="0" fontId="6" fillId="5" borderId="3" xfId="0" applyFont="1" applyFill="1" applyBorder="1" applyAlignment="1" applyProtection="1">
      <alignment vertical="top"/>
    </xf>
    <xf numFmtId="0" fontId="1" fillId="0" borderId="1" xfId="0" applyFont="1" applyBorder="1" applyAlignment="1" applyProtection="1">
      <protection locked="0"/>
    </xf>
    <xf numFmtId="0" fontId="11" fillId="6" borderId="6" xfId="0" applyFont="1" applyFill="1" applyBorder="1" applyAlignment="1"/>
    <xf numFmtId="0" fontId="0" fillId="6" borderId="7" xfId="0" applyFill="1" applyBorder="1" applyAlignment="1"/>
    <xf numFmtId="0" fontId="11" fillId="6" borderId="3" xfId="0" applyFont="1" applyFill="1" applyBorder="1" applyAlignment="1"/>
    <xf numFmtId="0" fontId="0" fillId="6" borderId="9" xfId="0" applyFill="1" applyBorder="1" applyAlignment="1"/>
    <xf numFmtId="0" fontId="21" fillId="6" borderId="18" xfId="0" applyFont="1" applyFill="1" applyBorder="1" applyAlignment="1" applyProtection="1">
      <alignment wrapText="1"/>
    </xf>
    <xf numFmtId="0" fontId="22" fillId="6" borderId="10" xfId="0" applyFont="1" applyFill="1" applyBorder="1" applyAlignment="1">
      <alignment wrapText="1"/>
    </xf>
    <xf numFmtId="0" fontId="1" fillId="6" borderId="5" xfId="0" applyFont="1" applyFill="1" applyBorder="1" applyAlignment="1" applyProtection="1"/>
    <xf numFmtId="0" fontId="0" fillId="6" borderId="6" xfId="0" applyFill="1" applyBorder="1" applyAlignment="1"/>
    <xf numFmtId="0" fontId="1" fillId="5" borderId="0" xfId="0" applyFont="1" applyFill="1" applyBorder="1" applyAlignment="1" applyProtection="1"/>
    <xf numFmtId="0" fontId="0" fillId="5" borderId="0" xfId="0" applyFill="1" applyBorder="1" applyAlignment="1"/>
    <xf numFmtId="0" fontId="6" fillId="2" borderId="17" xfId="0" applyFont="1" applyFill="1" applyBorder="1" applyAlignment="1" applyProtection="1">
      <alignment horizontal="left" vertical="center" wrapText="1"/>
    </xf>
    <xf numFmtId="0" fontId="0" fillId="0" borderId="15" xfId="0" applyBorder="1"/>
    <xf numFmtId="0" fontId="0" fillId="0" borderId="19" xfId="0" applyBorder="1"/>
    <xf numFmtId="0" fontId="16" fillId="8" borderId="15" xfId="0" applyFont="1" applyFill="1" applyBorder="1" applyAlignment="1">
      <alignment horizontal="center" vertical="center" wrapText="1"/>
    </xf>
    <xf numFmtId="0" fontId="0" fillId="0" borderId="19" xfId="0" applyBorder="1" applyAlignment="1">
      <alignment wrapText="1"/>
    </xf>
    <xf numFmtId="0" fontId="1" fillId="2" borderId="16" xfId="0" applyFont="1" applyFill="1" applyBorder="1" applyAlignment="1" applyProtection="1">
      <alignment horizontal="center"/>
    </xf>
    <xf numFmtId="0" fontId="1" fillId="2" borderId="16" xfId="0" applyFont="1" applyFill="1" applyBorder="1" applyAlignment="1" applyProtection="1">
      <alignment horizontal="center" vertical="center" wrapText="1"/>
    </xf>
    <xf numFmtId="0" fontId="1" fillId="6" borderId="8" xfId="0" applyFont="1" applyFill="1" applyBorder="1" applyAlignment="1" applyProtection="1"/>
    <xf numFmtId="0" fontId="0" fillId="6" borderId="3" xfId="0" applyFill="1" applyBorder="1" applyAlignment="1"/>
    <xf numFmtId="0" fontId="1" fillId="6" borderId="8" xfId="0" applyFont="1" applyFill="1" applyBorder="1" applyAlignment="1" applyProtection="1">
      <alignment wrapText="1"/>
    </xf>
    <xf numFmtId="0" fontId="1" fillId="6" borderId="22" xfId="0" applyFont="1" applyFill="1" applyBorder="1" applyAlignment="1" applyProtection="1"/>
    <xf numFmtId="0" fontId="0" fillId="6" borderId="21" xfId="0" applyFill="1" applyBorder="1" applyAlignment="1"/>
    <xf numFmtId="0" fontId="1" fillId="2" borderId="8" xfId="0" applyFont="1" applyFill="1" applyBorder="1" applyAlignment="1">
      <alignment horizontal="center"/>
    </xf>
    <xf numFmtId="0" fontId="1" fillId="2" borderId="3" xfId="0" applyFont="1" applyFill="1" applyBorder="1" applyAlignment="1">
      <alignment horizontal="center"/>
    </xf>
    <xf numFmtId="0" fontId="1" fillId="2" borderId="9" xfId="0" applyFont="1" applyFill="1" applyBorder="1" applyAlignment="1">
      <alignment horizontal="center"/>
    </xf>
    <xf numFmtId="0" fontId="1" fillId="5" borderId="0" xfId="0" applyFont="1" applyFill="1" applyBorder="1" applyAlignment="1"/>
    <xf numFmtId="0" fontId="13" fillId="8" borderId="19" xfId="0"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9" xfId="0" applyFont="1" applyBorder="1" applyAlignment="1">
      <alignment horizontal="left"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1" fillId="6" borderId="33" xfId="0" applyFont="1" applyFill="1" applyBorder="1" applyAlignment="1" applyProtection="1">
      <alignment wrapText="1"/>
    </xf>
    <xf numFmtId="0" fontId="22" fillId="6" borderId="34" xfId="0" applyFont="1" applyFill="1" applyBorder="1" applyAlignment="1">
      <alignment wrapText="1"/>
    </xf>
    <xf numFmtId="0" fontId="22" fillId="6" borderId="37" xfId="0" applyFont="1" applyFill="1" applyBorder="1" applyAlignment="1">
      <alignment wrapText="1"/>
    </xf>
    <xf numFmtId="0" fontId="2" fillId="2" borderId="1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16" xfId="0" applyFont="1" applyFill="1" applyBorder="1" applyAlignment="1">
      <alignment horizontal="center" vertical="top"/>
    </xf>
    <xf numFmtId="0" fontId="1" fillId="2" borderId="15" xfId="0" applyFont="1" applyFill="1" applyBorder="1" applyAlignment="1">
      <alignment horizontal="center" vertical="top"/>
    </xf>
    <xf numFmtId="0" fontId="1" fillId="2" borderId="19" xfId="0" applyFont="1" applyFill="1" applyBorder="1" applyAlignment="1">
      <alignment horizontal="center" vertical="top"/>
    </xf>
    <xf numFmtId="0" fontId="2" fillId="2" borderId="16"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16"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9" xfId="0" applyFont="1" applyFill="1" applyBorder="1" applyAlignment="1">
      <alignment horizontal="center" vertical="center"/>
    </xf>
    <xf numFmtId="0" fontId="1" fillId="5" borderId="5" xfId="0" applyFont="1" applyFill="1" applyBorder="1" applyAlignment="1"/>
    <xf numFmtId="0" fontId="0" fillId="5" borderId="6" xfId="0" applyFill="1" applyBorder="1" applyAlignment="1"/>
    <xf numFmtId="0" fontId="1" fillId="5" borderId="8" xfId="0" applyFont="1" applyFill="1" applyBorder="1" applyAlignment="1"/>
    <xf numFmtId="0" fontId="1" fillId="5" borderId="3" xfId="0" applyFont="1" applyFill="1" applyBorder="1" applyAlignment="1"/>
    <xf numFmtId="0" fontId="1" fillId="5" borderId="16" xfId="0" applyFont="1" applyFill="1" applyBorder="1" applyAlignment="1"/>
    <xf numFmtId="0" fontId="0" fillId="5" borderId="15" xfId="0" applyFill="1" applyBorder="1" applyAlignment="1"/>
    <xf numFmtId="0" fontId="1" fillId="5" borderId="20" xfId="0" applyFont="1" applyFill="1" applyBorder="1" applyAlignment="1"/>
    <xf numFmtId="0" fontId="0" fillId="5" borderId="40" xfId="0" applyFill="1" applyBorder="1" applyAlignment="1"/>
    <xf numFmtId="0" fontId="2" fillId="2" borderId="16"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9"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14" xfId="0" applyFont="1" applyFill="1" applyBorder="1" applyAlignment="1">
      <alignment horizontal="center" vertical="top"/>
    </xf>
    <xf numFmtId="0" fontId="1" fillId="2" borderId="4" xfId="0" applyFont="1" applyFill="1" applyBorder="1" applyAlignment="1">
      <alignment horizontal="center" vertical="top"/>
    </xf>
    <xf numFmtId="0" fontId="1" fillId="2" borderId="13" xfId="0" applyFont="1" applyFill="1" applyBorder="1" applyAlignment="1">
      <alignment horizontal="center" vertical="top"/>
    </xf>
    <xf numFmtId="0" fontId="1" fillId="6" borderId="8" xfId="0" applyFont="1" applyFill="1" applyBorder="1" applyAlignment="1" applyProtection="1">
      <alignment horizontal="left" vertical="top" wrapText="1"/>
    </xf>
    <xf numFmtId="0" fontId="0" fillId="6" borderId="3" xfId="0" applyFill="1" applyBorder="1" applyAlignment="1">
      <alignment horizontal="left" vertical="top"/>
    </xf>
    <xf numFmtId="0" fontId="21" fillId="6" borderId="33" xfId="0" applyFont="1" applyFill="1" applyBorder="1" applyAlignment="1" applyProtection="1">
      <alignment horizontal="left" vertical="top" wrapText="1"/>
    </xf>
    <xf numFmtId="0" fontId="22" fillId="6" borderId="34" xfId="0" applyFont="1" applyFill="1" applyBorder="1" applyAlignment="1">
      <alignment horizontal="left" vertical="top" wrapText="1"/>
    </xf>
    <xf numFmtId="0" fontId="22" fillId="6" borderId="37" xfId="0" applyFont="1" applyFill="1" applyBorder="1" applyAlignment="1">
      <alignment horizontal="left" vertical="top" wrapText="1"/>
    </xf>
    <xf numFmtId="0" fontId="11" fillId="6" borderId="17" xfId="0" applyFont="1" applyFill="1" applyBorder="1" applyAlignment="1">
      <alignment horizontal="right" vertical="top"/>
    </xf>
    <xf numFmtId="0" fontId="0" fillId="0" borderId="19" xfId="0" applyBorder="1" applyAlignment="1">
      <alignment horizontal="right" vertical="top"/>
    </xf>
    <xf numFmtId="0" fontId="1" fillId="2" borderId="16" xfId="0" applyFont="1" applyFill="1" applyBorder="1" applyAlignment="1">
      <alignment horizontal="center"/>
    </xf>
    <xf numFmtId="0" fontId="1" fillId="2" borderId="15" xfId="0" applyFont="1" applyFill="1" applyBorder="1" applyAlignment="1">
      <alignment horizontal="center"/>
    </xf>
    <xf numFmtId="0" fontId="1" fillId="2" borderId="19" xfId="0" applyFont="1" applyFill="1" applyBorder="1" applyAlignment="1">
      <alignment horizontal="center"/>
    </xf>
    <xf numFmtId="0" fontId="1" fillId="2" borderId="16"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2" fillId="2" borderId="16"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6" xfId="0"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1" fillId="6" borderId="5" xfId="0" applyFont="1" applyFill="1" applyBorder="1" applyAlignment="1" applyProtection="1">
      <alignment horizontal="left" vertical="top"/>
    </xf>
    <xf numFmtId="0" fontId="0" fillId="6" borderId="6" xfId="0" applyFill="1" applyBorder="1" applyAlignment="1">
      <alignment horizontal="left" vertical="top"/>
    </xf>
    <xf numFmtId="0" fontId="1" fillId="6" borderId="8" xfId="0" applyFont="1" applyFill="1" applyBorder="1" applyAlignment="1" applyProtection="1">
      <alignment horizontal="left" vertical="top"/>
    </xf>
    <xf numFmtId="0" fontId="11" fillId="6" borderId="38" xfId="0" applyFont="1" applyFill="1" applyBorder="1" applyAlignment="1">
      <alignment horizontal="right" vertical="top"/>
    </xf>
    <xf numFmtId="0" fontId="0" fillId="0" borderId="39" xfId="0" applyBorder="1" applyAlignment="1">
      <alignment horizontal="right" vertical="top"/>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25</xdr:row>
      <xdr:rowOff>15875</xdr:rowOff>
    </xdr:from>
    <xdr:ext cx="2405063" cy="468313"/>
    <xdr:sp macro="" textlink="">
      <xdr:nvSpPr>
        <xdr:cNvPr id="2" name="textruta 1"/>
        <xdr:cNvSpPr txBox="1"/>
      </xdr:nvSpPr>
      <xdr:spPr>
        <a:xfrm>
          <a:off x="0" y="13128625"/>
          <a:ext cx="2405063" cy="468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sv-SE" sz="800"/>
            <a:t>EMPIC</a:t>
          </a:r>
          <a:r>
            <a:rPr lang="sv-SE" sz="800" baseline="0"/>
            <a:t> audit number: </a:t>
          </a:r>
        </a:p>
        <a:p>
          <a:r>
            <a:rPr lang="sv-SE" sz="800" baseline="0"/>
            <a:t>Object number: </a:t>
          </a:r>
        </a:p>
        <a:p>
          <a:r>
            <a:rPr lang="sv-SE" sz="800" baseline="0"/>
            <a:t>TSL-number : </a:t>
          </a:r>
        </a:p>
        <a:p>
          <a:endParaRPr lang="sv-SE" sz="1100"/>
        </a:p>
      </xdr:txBody>
    </xdr:sp>
    <xdr:clientData/>
  </xdr:oneCellAnchor>
  <xdr:oneCellAnchor>
    <xdr:from>
      <xdr:col>6</xdr:col>
      <xdr:colOff>7938</xdr:colOff>
      <xdr:row>25</xdr:row>
      <xdr:rowOff>52917</xdr:rowOff>
    </xdr:from>
    <xdr:ext cx="1777999" cy="460376"/>
    <xdr:sp macro="" textlink="">
      <xdr:nvSpPr>
        <xdr:cNvPr id="3" name="textruta 2"/>
        <xdr:cNvSpPr txBox="1"/>
      </xdr:nvSpPr>
      <xdr:spPr>
        <a:xfrm>
          <a:off x="7056438" y="13176250"/>
          <a:ext cx="1777999" cy="460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sv-SE" sz="800"/>
            <a:t>Name of the SCAA</a:t>
          </a:r>
          <a:r>
            <a:rPr lang="sv-SE" sz="800" baseline="0"/>
            <a:t> Inspector:</a:t>
          </a:r>
        </a:p>
        <a:p>
          <a:endParaRPr lang="sv-SE" sz="800"/>
        </a:p>
      </xdr:txBody>
    </xdr:sp>
    <xdr:clientData/>
  </xdr:oneCellAnchor>
</xdr:wsDr>
</file>

<file path=xl/theme/theme1.xml><?xml version="1.0" encoding="utf-8"?>
<a:theme xmlns:a="http://schemas.openxmlformats.org/drawingml/2006/main" name="Office-tema">
  <a:themeElements>
    <a:clrScheme name="Transportstyrelsen">
      <a:dk1>
        <a:srgbClr val="000000"/>
      </a:dk1>
      <a:lt1>
        <a:srgbClr val="FFFFFF"/>
      </a:lt1>
      <a:dk2>
        <a:srgbClr val="1F497D"/>
      </a:dk2>
      <a:lt2>
        <a:srgbClr val="EEECE1"/>
      </a:lt2>
      <a:accent1>
        <a:srgbClr val="005BBB"/>
      </a:accent1>
      <a:accent2>
        <a:srgbClr val="616365"/>
      </a:accent2>
      <a:accent3>
        <a:srgbClr val="00A1DE"/>
      </a:accent3>
      <a:accent4>
        <a:srgbClr val="CF0072"/>
      </a:accent4>
      <a:accent5>
        <a:srgbClr val="E98300"/>
      </a:accent5>
      <a:accent6>
        <a:srgbClr val="B6BF00"/>
      </a:accent6>
      <a:hlink>
        <a:srgbClr val="0000FF"/>
      </a:hlink>
      <a:folHlink>
        <a:srgbClr val="800080"/>
      </a:folHlink>
    </a:clrScheme>
    <a:fontScheme name="Transportstyrelse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Blad1"/>
  <dimension ref="A1:I26"/>
  <sheetViews>
    <sheetView tabSelected="1" zoomScale="120" zoomScaleNormal="120" zoomScaleSheetLayoutView="100" zoomScalePageLayoutView="90" workbookViewId="0">
      <selection activeCell="F3" sqref="F3:I3"/>
    </sheetView>
  </sheetViews>
  <sheetFormatPr defaultRowHeight="14.25"/>
  <cols>
    <col min="1" max="1" width="37.875" style="62" customWidth="1"/>
    <col min="2" max="2" width="10.5" style="62" customWidth="1"/>
    <col min="3" max="3" width="8.375" style="62" hidden="1" customWidth="1"/>
    <col min="4" max="4" width="9" style="62" hidden="1" customWidth="1"/>
    <col min="5" max="5" width="27.375" style="62" customWidth="1"/>
    <col min="6" max="6" width="14.625" style="62" customWidth="1"/>
    <col min="7" max="7" width="12.375" style="62" customWidth="1"/>
    <col min="8" max="8" width="9.5" style="62" customWidth="1"/>
    <col min="9" max="9" width="10.125" style="62" customWidth="1"/>
    <col min="10" max="16384" width="9" style="62"/>
  </cols>
  <sheetData>
    <row r="1" spans="1:9" ht="10.5" customHeight="1">
      <c r="A1" s="84" t="s">
        <v>0</v>
      </c>
      <c r="B1" s="183" t="s">
        <v>1</v>
      </c>
      <c r="C1" s="183"/>
      <c r="D1" s="183"/>
      <c r="E1" s="183"/>
      <c r="F1" s="174" t="s">
        <v>131</v>
      </c>
      <c r="G1" s="174"/>
      <c r="H1" s="174"/>
      <c r="I1" s="175"/>
    </row>
    <row r="2" spans="1:9" ht="30" customHeight="1">
      <c r="A2" s="83"/>
      <c r="B2" s="176"/>
      <c r="C2" s="176"/>
      <c r="D2" s="176"/>
      <c r="E2" s="176"/>
      <c r="F2" s="176"/>
      <c r="G2" s="176"/>
      <c r="H2" s="176"/>
      <c r="I2" s="177"/>
    </row>
    <row r="3" spans="1:9" ht="12.75" customHeight="1">
      <c r="A3" s="85" t="s">
        <v>120</v>
      </c>
      <c r="B3" s="178" t="s">
        <v>2</v>
      </c>
      <c r="C3" s="178"/>
      <c r="D3" s="178"/>
      <c r="E3" s="178"/>
      <c r="F3" s="178" t="s">
        <v>132</v>
      </c>
      <c r="G3" s="178"/>
      <c r="H3" s="178"/>
      <c r="I3" s="179"/>
    </row>
    <row r="4" spans="1:9" ht="25.5" customHeight="1">
      <c r="A4" s="69"/>
      <c r="B4" s="184"/>
      <c r="C4" s="184"/>
      <c r="D4" s="184"/>
      <c r="E4" s="184"/>
      <c r="F4" s="180"/>
      <c r="G4" s="181"/>
      <c r="H4" s="181"/>
      <c r="I4" s="182"/>
    </row>
    <row r="5" spans="1:9" ht="39.75" hidden="1" customHeight="1"/>
    <row r="6" spans="1:9" ht="14.25" hidden="1" customHeight="1"/>
    <row r="7" spans="1:9" ht="15" hidden="1" customHeight="1" thickBot="1"/>
    <row r="8" spans="1:9" ht="14.25" hidden="1" customHeight="1"/>
    <row r="9" spans="1:9" ht="5.25" customHeight="1" thickBot="1">
      <c r="A9" s="190"/>
      <c r="B9" s="190"/>
      <c r="C9" s="190"/>
      <c r="D9" s="190"/>
      <c r="E9" s="190"/>
      <c r="F9" s="190"/>
      <c r="G9" s="190"/>
      <c r="H9" s="190"/>
      <c r="I9" s="190"/>
    </row>
    <row r="10" spans="1:9" ht="75.75" customHeight="1">
      <c r="A10" s="171" t="s">
        <v>148</v>
      </c>
      <c r="B10" s="172"/>
      <c r="C10" s="79"/>
      <c r="D10" s="79"/>
      <c r="E10" s="173" t="s">
        <v>139</v>
      </c>
      <c r="F10" s="172"/>
      <c r="G10" s="80" t="s">
        <v>125</v>
      </c>
      <c r="H10" s="81" t="s">
        <v>141</v>
      </c>
      <c r="I10" s="82" t="s">
        <v>140</v>
      </c>
    </row>
    <row r="11" spans="1:9" ht="27" customHeight="1">
      <c r="A11" s="186" t="s">
        <v>124</v>
      </c>
      <c r="B11" s="187"/>
      <c r="C11" s="64"/>
      <c r="D11" s="64"/>
      <c r="E11" s="188" t="s">
        <v>130</v>
      </c>
      <c r="F11" s="189"/>
      <c r="G11" s="77"/>
      <c r="H11" s="77"/>
      <c r="I11" s="78"/>
    </row>
    <row r="12" spans="1:9" ht="237" customHeight="1">
      <c r="A12" s="164" t="s">
        <v>142</v>
      </c>
      <c r="B12" s="185"/>
      <c r="C12" s="65"/>
      <c r="D12" s="65"/>
      <c r="E12" s="160" t="s">
        <v>153</v>
      </c>
      <c r="F12" s="160"/>
      <c r="G12" s="75"/>
      <c r="H12" s="70"/>
      <c r="I12" s="71"/>
    </row>
    <row r="13" spans="1:9" ht="42" customHeight="1">
      <c r="A13" s="158" t="s">
        <v>127</v>
      </c>
      <c r="B13" s="159"/>
      <c r="C13" s="159"/>
      <c r="D13" s="159"/>
      <c r="E13" s="163" t="s">
        <v>133</v>
      </c>
      <c r="F13" s="168"/>
      <c r="G13" s="72"/>
      <c r="H13" s="72"/>
      <c r="I13" s="71"/>
    </row>
    <row r="14" spans="1:9" ht="39.75" customHeight="1">
      <c r="A14" s="164" t="s">
        <v>3</v>
      </c>
      <c r="B14" s="165"/>
      <c r="C14" s="165"/>
      <c r="D14" s="165"/>
      <c r="E14" s="163" t="s">
        <v>134</v>
      </c>
      <c r="F14" s="163"/>
      <c r="G14" s="76"/>
      <c r="H14" s="72"/>
      <c r="I14" s="71"/>
    </row>
    <row r="15" spans="1:9" ht="94.5" customHeight="1">
      <c r="A15" s="166" t="s">
        <v>122</v>
      </c>
      <c r="B15" s="167"/>
      <c r="C15" s="66"/>
      <c r="D15" s="66"/>
      <c r="E15" s="163" t="s">
        <v>135</v>
      </c>
      <c r="F15" s="163"/>
      <c r="G15" s="76"/>
      <c r="H15" s="72"/>
      <c r="I15" s="71"/>
    </row>
    <row r="16" spans="1:9" ht="54" customHeight="1">
      <c r="A16" s="158" t="s">
        <v>123</v>
      </c>
      <c r="B16" s="159"/>
      <c r="C16" s="159"/>
      <c r="D16" s="159"/>
      <c r="E16" s="163" t="s">
        <v>126</v>
      </c>
      <c r="F16" s="163"/>
      <c r="G16" s="76"/>
      <c r="H16" s="72"/>
      <c r="I16" s="71"/>
    </row>
    <row r="17" spans="1:9" ht="41.25" customHeight="1">
      <c r="A17" s="161" t="s">
        <v>4</v>
      </c>
      <c r="B17" s="162"/>
      <c r="C17" s="162"/>
      <c r="D17" s="162"/>
      <c r="E17" s="163" t="s">
        <v>128</v>
      </c>
      <c r="F17" s="163"/>
      <c r="G17" s="76"/>
      <c r="H17" s="72"/>
      <c r="I17" s="71"/>
    </row>
    <row r="18" spans="1:9" ht="80.25" customHeight="1">
      <c r="A18" s="158" t="s">
        <v>121</v>
      </c>
      <c r="B18" s="159"/>
      <c r="C18" s="159"/>
      <c r="D18" s="159"/>
      <c r="E18" s="163" t="s">
        <v>129</v>
      </c>
      <c r="F18" s="163"/>
      <c r="G18" s="76"/>
      <c r="H18" s="72"/>
      <c r="I18" s="71"/>
    </row>
    <row r="19" spans="1:9" ht="48.75" customHeight="1">
      <c r="A19" s="161" t="s">
        <v>145</v>
      </c>
      <c r="B19" s="162"/>
      <c r="C19" s="162"/>
      <c r="D19" s="162"/>
      <c r="E19" s="163" t="s">
        <v>144</v>
      </c>
      <c r="F19" s="163"/>
      <c r="G19" s="76"/>
      <c r="H19" s="72"/>
      <c r="I19" s="71"/>
    </row>
    <row r="20" spans="1:9" ht="60" customHeight="1">
      <c r="A20" s="161" t="s">
        <v>147</v>
      </c>
      <c r="B20" s="169"/>
      <c r="C20" s="67"/>
      <c r="D20" s="67"/>
      <c r="E20" s="163" t="s">
        <v>146</v>
      </c>
      <c r="F20" s="170"/>
      <c r="G20" s="76"/>
      <c r="H20" s="72"/>
      <c r="I20" s="71"/>
    </row>
    <row r="21" spans="1:9" ht="72" customHeight="1" thickBot="1">
      <c r="A21" s="144" t="s">
        <v>143</v>
      </c>
      <c r="B21" s="145"/>
      <c r="C21" s="68"/>
      <c r="D21" s="68"/>
      <c r="E21" s="146" t="s">
        <v>152</v>
      </c>
      <c r="F21" s="147"/>
      <c r="G21" s="73"/>
      <c r="H21" s="73"/>
      <c r="I21" s="74"/>
    </row>
    <row r="22" spans="1:9" ht="15.75" hidden="1" customHeight="1" thickBot="1">
      <c r="A22" s="63"/>
      <c r="B22" s="63"/>
      <c r="C22" s="63"/>
      <c r="D22" s="63"/>
      <c r="E22" s="63"/>
      <c r="F22" s="63"/>
      <c r="G22" s="63"/>
      <c r="H22" s="63"/>
    </row>
    <row r="23" spans="1:9" ht="5.25" customHeight="1" thickBot="1">
      <c r="A23" s="63"/>
      <c r="B23" s="63"/>
      <c r="C23" s="63"/>
      <c r="D23" s="63"/>
      <c r="E23" s="63"/>
      <c r="F23" s="63"/>
      <c r="G23" s="63"/>
      <c r="H23" s="63"/>
    </row>
    <row r="24" spans="1:9" ht="37.5" customHeight="1">
      <c r="A24" s="148" t="s">
        <v>149</v>
      </c>
      <c r="B24" s="149"/>
      <c r="C24" s="149"/>
      <c r="D24" s="149"/>
      <c r="E24" s="149"/>
      <c r="F24" s="149"/>
      <c r="G24" s="149"/>
      <c r="H24" s="149"/>
      <c r="I24" s="150"/>
    </row>
    <row r="25" spans="1:9" ht="35.25" customHeight="1">
      <c r="A25" s="151" t="s">
        <v>150</v>
      </c>
      <c r="B25" s="152"/>
      <c r="C25" s="153"/>
      <c r="D25" s="153"/>
      <c r="E25" s="153"/>
      <c r="F25" s="154"/>
      <c r="G25" s="155" t="s">
        <v>151</v>
      </c>
      <c r="H25" s="156"/>
      <c r="I25" s="157"/>
    </row>
    <row r="26" spans="1:9" ht="39.75" customHeight="1">
      <c r="A26" s="151"/>
      <c r="B26" s="152"/>
      <c r="C26" s="153"/>
      <c r="D26" s="153"/>
      <c r="E26" s="153"/>
      <c r="F26" s="154"/>
      <c r="G26" s="151"/>
      <c r="H26" s="152"/>
      <c r="I26" s="153"/>
    </row>
  </sheetData>
  <sheetProtection sheet="1" objects="1" scenarios="1" sort="0"/>
  <mergeCells count="38">
    <mergeCell ref="A20:B20"/>
    <mergeCell ref="E20:F20"/>
    <mergeCell ref="A10:B10"/>
    <mergeCell ref="E10:F10"/>
    <mergeCell ref="F1:I1"/>
    <mergeCell ref="F2:I2"/>
    <mergeCell ref="F3:I3"/>
    <mergeCell ref="F4:I4"/>
    <mergeCell ref="B1:E1"/>
    <mergeCell ref="B3:E3"/>
    <mergeCell ref="B2:E2"/>
    <mergeCell ref="B4:E4"/>
    <mergeCell ref="A12:B12"/>
    <mergeCell ref="A11:B11"/>
    <mergeCell ref="E11:F11"/>
    <mergeCell ref="A9:I9"/>
    <mergeCell ref="A13:D13"/>
    <mergeCell ref="E12:F12"/>
    <mergeCell ref="A19:D19"/>
    <mergeCell ref="E19:F19"/>
    <mergeCell ref="A14:D14"/>
    <mergeCell ref="A16:D16"/>
    <mergeCell ref="A17:D17"/>
    <mergeCell ref="A18:D18"/>
    <mergeCell ref="A15:B15"/>
    <mergeCell ref="E17:F17"/>
    <mergeCell ref="E18:F18"/>
    <mergeCell ref="E13:F13"/>
    <mergeCell ref="E14:F14"/>
    <mergeCell ref="E15:F15"/>
    <mergeCell ref="E16:F16"/>
    <mergeCell ref="A21:B21"/>
    <mergeCell ref="E21:F21"/>
    <mergeCell ref="A24:I24"/>
    <mergeCell ref="A25:F25"/>
    <mergeCell ref="A26:F26"/>
    <mergeCell ref="G25:I25"/>
    <mergeCell ref="G26:I26"/>
  </mergeCells>
  <pageMargins left="0.78740157480314965" right="0.78740157480314965" top="1.1023622047244095" bottom="0.62992125984251968" header="0.31496062992125984" footer="0.31496062992125984"/>
  <pageSetup paperSize="9" scale="96" orientation="landscape" r:id="rId1"/>
  <headerFooter differentOddEven="1">
    <oddHeader>&amp;L&amp;G&amp;CCross Matrix Part-147
&amp;"-,Fet"&amp;14Practical Type Training&amp;RRevision 1, 2016-02-01 (GS)</oddHeader>
    <oddFooter>&amp;CSida &amp;P av &amp;N</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dimension ref="A1:M99"/>
  <sheetViews>
    <sheetView zoomScaleNormal="100" workbookViewId="0">
      <selection activeCell="E5" sqref="E5:E6"/>
    </sheetView>
  </sheetViews>
  <sheetFormatPr defaultRowHeight="15"/>
  <cols>
    <col min="1" max="1" width="10" style="1" customWidth="1"/>
    <col min="2" max="2" width="10.625" style="1" customWidth="1"/>
    <col min="3" max="3" width="37.25" style="1" customWidth="1"/>
    <col min="4" max="4" width="8.875" style="117" customWidth="1"/>
    <col min="5" max="5" width="9.375" style="1" customWidth="1"/>
    <col min="6" max="6" width="8.375" style="1" customWidth="1"/>
    <col min="7" max="7" width="8.875" style="1" customWidth="1"/>
    <col min="8" max="8" width="8.75" style="1" customWidth="1"/>
    <col min="9" max="9" width="8" style="1" customWidth="1"/>
    <col min="10" max="10" width="8.625" style="1" customWidth="1"/>
    <col min="11" max="16384" width="9" style="1"/>
  </cols>
  <sheetData>
    <row r="1" spans="1:10" ht="60" customHeight="1">
      <c r="A1" s="141" t="s">
        <v>167</v>
      </c>
      <c r="B1" s="140" t="s">
        <v>21</v>
      </c>
      <c r="C1" s="139" t="s">
        <v>14</v>
      </c>
      <c r="D1" s="138" t="s">
        <v>136</v>
      </c>
      <c r="E1" s="137" t="s">
        <v>15</v>
      </c>
      <c r="F1" s="136" t="s">
        <v>16</v>
      </c>
      <c r="G1" s="136" t="s">
        <v>17</v>
      </c>
      <c r="H1" s="136" t="s">
        <v>18</v>
      </c>
      <c r="I1" s="136" t="s">
        <v>19</v>
      </c>
      <c r="J1" s="135" t="s">
        <v>20</v>
      </c>
    </row>
    <row r="2" spans="1:10" ht="69" customHeight="1">
      <c r="A2" s="204" t="s">
        <v>138</v>
      </c>
      <c r="B2" s="205"/>
      <c r="C2" s="47" t="s">
        <v>88</v>
      </c>
      <c r="D2" s="46" t="s">
        <v>137</v>
      </c>
      <c r="E2" s="201" t="s">
        <v>166</v>
      </c>
      <c r="F2" s="202"/>
      <c r="G2" s="202"/>
      <c r="H2" s="202"/>
      <c r="I2" s="202"/>
      <c r="J2" s="203"/>
    </row>
    <row r="3" spans="1:10" s="2" customFormat="1">
      <c r="A3" s="50">
        <v>1</v>
      </c>
      <c r="B3" s="51" t="str">
        <f t="shared" ref="B3:B11" si="0">IF(D3="X", A3,"0")</f>
        <v>0</v>
      </c>
      <c r="C3" s="134" t="s">
        <v>5</v>
      </c>
      <c r="D3" s="20"/>
      <c r="E3" s="133"/>
      <c r="F3" s="22"/>
      <c r="G3" s="22"/>
      <c r="H3" s="22"/>
      <c r="I3" s="22"/>
      <c r="J3" s="23"/>
    </row>
    <row r="4" spans="1:10" s="2" customFormat="1">
      <c r="A4" s="50">
        <v>1</v>
      </c>
      <c r="B4" s="51" t="str">
        <f t="shared" si="0"/>
        <v>0</v>
      </c>
      <c r="C4" s="134" t="s">
        <v>6</v>
      </c>
      <c r="D4" s="20"/>
      <c r="E4" s="133"/>
      <c r="F4" s="22"/>
      <c r="G4" s="22"/>
      <c r="H4" s="22"/>
      <c r="I4" s="22"/>
      <c r="J4" s="23"/>
    </row>
    <row r="5" spans="1:10" s="2" customFormat="1">
      <c r="A5" s="50">
        <v>1</v>
      </c>
      <c r="B5" s="51" t="str">
        <f t="shared" si="0"/>
        <v>0</v>
      </c>
      <c r="C5" s="134" t="s">
        <v>7</v>
      </c>
      <c r="D5" s="20"/>
      <c r="E5" s="133"/>
      <c r="F5" s="22"/>
      <c r="G5" s="22"/>
      <c r="H5" s="22"/>
      <c r="I5" s="22"/>
      <c r="J5" s="23"/>
    </row>
    <row r="6" spans="1:10" s="2" customFormat="1">
      <c r="A6" s="50">
        <v>2</v>
      </c>
      <c r="B6" s="51" t="str">
        <f t="shared" si="0"/>
        <v>0</v>
      </c>
      <c r="C6" s="134" t="s">
        <v>8</v>
      </c>
      <c r="D6" s="20"/>
      <c r="E6" s="133"/>
      <c r="F6" s="22"/>
      <c r="G6" s="21"/>
      <c r="H6" s="22"/>
      <c r="I6" s="22"/>
      <c r="J6" s="23"/>
    </row>
    <row r="7" spans="1:10" s="2" customFormat="1">
      <c r="A7" s="50">
        <v>2</v>
      </c>
      <c r="B7" s="51" t="str">
        <f t="shared" si="0"/>
        <v>0</v>
      </c>
      <c r="C7" s="134" t="s">
        <v>9</v>
      </c>
      <c r="D7" s="20"/>
      <c r="E7" s="133"/>
      <c r="F7" s="22"/>
      <c r="G7" s="21"/>
      <c r="H7" s="22"/>
      <c r="I7" s="22"/>
      <c r="J7" s="23"/>
    </row>
    <row r="8" spans="1:10" s="2" customFormat="1">
      <c r="A8" s="50">
        <v>2</v>
      </c>
      <c r="B8" s="51" t="str">
        <f t="shared" si="0"/>
        <v>0</v>
      </c>
      <c r="C8" s="134" t="s">
        <v>10</v>
      </c>
      <c r="D8" s="20"/>
      <c r="E8" s="133"/>
      <c r="F8" s="22"/>
      <c r="G8" s="21"/>
      <c r="H8" s="22"/>
      <c r="I8" s="22"/>
      <c r="J8" s="23"/>
    </row>
    <row r="9" spans="1:10" s="2" customFormat="1">
      <c r="A9" s="50">
        <v>1</v>
      </c>
      <c r="B9" s="51" t="str">
        <f t="shared" si="0"/>
        <v>0</v>
      </c>
      <c r="C9" s="134" t="s">
        <v>11</v>
      </c>
      <c r="D9" s="20"/>
      <c r="E9" s="133"/>
      <c r="F9" s="22"/>
      <c r="G9" s="22"/>
      <c r="H9" s="22"/>
      <c r="I9" s="22"/>
      <c r="J9" s="23"/>
    </row>
    <row r="10" spans="1:10" s="2" customFormat="1">
      <c r="A10" s="50">
        <v>2</v>
      </c>
      <c r="B10" s="51" t="str">
        <f t="shared" si="0"/>
        <v>0</v>
      </c>
      <c r="C10" s="134" t="s">
        <v>12</v>
      </c>
      <c r="D10" s="20"/>
      <c r="E10" s="133"/>
      <c r="F10" s="22"/>
      <c r="G10" s="21"/>
      <c r="H10" s="22"/>
      <c r="I10" s="22"/>
      <c r="J10" s="23"/>
    </row>
    <row r="11" spans="1:10" s="2" customFormat="1">
      <c r="A11" s="50">
        <v>2</v>
      </c>
      <c r="B11" s="51" t="str">
        <f t="shared" si="0"/>
        <v>0</v>
      </c>
      <c r="C11" s="134" t="s">
        <v>13</v>
      </c>
      <c r="D11" s="20"/>
      <c r="E11" s="133"/>
      <c r="F11" s="22"/>
      <c r="G11" s="21"/>
      <c r="H11" s="22"/>
      <c r="I11" s="22"/>
      <c r="J11" s="23"/>
    </row>
    <row r="12" spans="1:10" s="2" customFormat="1" ht="30" customHeight="1">
      <c r="A12" s="207" t="s">
        <v>89</v>
      </c>
      <c r="B12" s="202"/>
      <c r="C12" s="202"/>
      <c r="D12" s="202"/>
      <c r="E12" s="202"/>
      <c r="F12" s="202"/>
      <c r="G12" s="202"/>
      <c r="H12" s="202"/>
      <c r="I12" s="202"/>
      <c r="J12" s="203"/>
    </row>
    <row r="13" spans="1:10">
      <c r="A13" s="17">
        <v>2</v>
      </c>
      <c r="B13" s="51" t="str">
        <f t="shared" ref="B13:B19" si="1">IF(D13="X", A13,"0")</f>
        <v>0</v>
      </c>
      <c r="C13" s="130" t="s">
        <v>22</v>
      </c>
      <c r="D13" s="24"/>
      <c r="E13" s="33"/>
      <c r="F13" s="25"/>
      <c r="G13" s="25"/>
      <c r="H13" s="25"/>
      <c r="I13" s="25"/>
      <c r="J13" s="28"/>
    </row>
    <row r="14" spans="1:10">
      <c r="A14" s="17">
        <v>1</v>
      </c>
      <c r="B14" s="51" t="str">
        <f t="shared" si="1"/>
        <v>0</v>
      </c>
      <c r="C14" s="130" t="s">
        <v>23</v>
      </c>
      <c r="D14" s="24"/>
      <c r="E14" s="33"/>
      <c r="F14" s="25"/>
      <c r="G14" s="25"/>
      <c r="H14" s="25"/>
      <c r="I14" s="25"/>
      <c r="J14" s="27"/>
    </row>
    <row r="15" spans="1:10">
      <c r="A15" s="17">
        <v>1</v>
      </c>
      <c r="B15" s="51" t="str">
        <f t="shared" si="1"/>
        <v>0</v>
      </c>
      <c r="C15" s="130" t="s">
        <v>24</v>
      </c>
      <c r="D15" s="24"/>
      <c r="E15" s="33"/>
      <c r="F15" s="25"/>
      <c r="G15" s="25"/>
      <c r="H15" s="25"/>
      <c r="I15" s="25"/>
      <c r="J15" s="27"/>
    </row>
    <row r="16" spans="1:10">
      <c r="A16" s="17">
        <v>2</v>
      </c>
      <c r="B16" s="51" t="str">
        <f t="shared" si="1"/>
        <v>0</v>
      </c>
      <c r="C16" s="130" t="s">
        <v>25</v>
      </c>
      <c r="D16" s="24"/>
      <c r="E16" s="33"/>
      <c r="F16" s="25"/>
      <c r="G16" s="25"/>
      <c r="H16" s="25"/>
      <c r="I16" s="25"/>
      <c r="J16" s="28"/>
    </row>
    <row r="17" spans="1:10">
      <c r="A17" s="17">
        <v>1</v>
      </c>
      <c r="B17" s="51" t="str">
        <f t="shared" si="1"/>
        <v>0</v>
      </c>
      <c r="C17" s="130" t="s">
        <v>26</v>
      </c>
      <c r="D17" s="24"/>
      <c r="E17" s="33"/>
      <c r="F17" s="25"/>
      <c r="G17" s="25"/>
      <c r="H17" s="25"/>
      <c r="I17" s="25"/>
      <c r="J17" s="38"/>
    </row>
    <row r="18" spans="1:10">
      <c r="A18" s="17">
        <v>2</v>
      </c>
      <c r="B18" s="51" t="str">
        <f t="shared" si="1"/>
        <v>0</v>
      </c>
      <c r="C18" s="130" t="s">
        <v>27</v>
      </c>
      <c r="D18" s="24"/>
      <c r="E18" s="33"/>
      <c r="F18" s="25"/>
      <c r="G18" s="25"/>
      <c r="H18" s="25"/>
      <c r="I18" s="25"/>
      <c r="J18" s="28"/>
    </row>
    <row r="19" spans="1:10">
      <c r="A19" s="17">
        <v>3</v>
      </c>
      <c r="B19" s="51" t="str">
        <f t="shared" si="1"/>
        <v>0</v>
      </c>
      <c r="C19" s="130" t="s">
        <v>28</v>
      </c>
      <c r="D19" s="24"/>
      <c r="E19" s="33"/>
      <c r="F19" s="26"/>
      <c r="G19" s="26"/>
      <c r="H19" s="25"/>
      <c r="I19" s="25"/>
      <c r="J19" s="27"/>
    </row>
    <row r="20" spans="1:10" ht="28.5" customHeight="1">
      <c r="A20" s="207" t="s">
        <v>90</v>
      </c>
      <c r="B20" s="202"/>
      <c r="C20" s="202"/>
      <c r="D20" s="202"/>
      <c r="E20" s="202"/>
      <c r="F20" s="202"/>
      <c r="G20" s="202"/>
      <c r="H20" s="202"/>
      <c r="I20" s="202"/>
      <c r="J20" s="203"/>
    </row>
    <row r="21" spans="1:10">
      <c r="A21" s="17">
        <v>5</v>
      </c>
      <c r="B21" s="51" t="str">
        <f t="shared" ref="B21:B54" si="2">IF(D21="X", A21,"0")</f>
        <v>0</v>
      </c>
      <c r="C21" s="130" t="s">
        <v>29</v>
      </c>
      <c r="D21" s="24"/>
      <c r="E21" s="33"/>
      <c r="F21" s="26"/>
      <c r="G21" s="26"/>
      <c r="H21" s="25"/>
      <c r="I21" s="26"/>
      <c r="J21" s="28"/>
    </row>
    <row r="22" spans="1:10">
      <c r="A22" s="17">
        <v>2</v>
      </c>
      <c r="B22" s="51" t="str">
        <f t="shared" si="2"/>
        <v>0</v>
      </c>
      <c r="C22" s="130" t="s">
        <v>30</v>
      </c>
      <c r="D22" s="24"/>
      <c r="E22" s="33"/>
      <c r="F22" s="26"/>
      <c r="G22" s="25"/>
      <c r="H22" s="25"/>
      <c r="I22" s="25"/>
      <c r="J22" s="27"/>
    </row>
    <row r="23" spans="1:10">
      <c r="A23" s="17">
        <v>4</v>
      </c>
      <c r="B23" s="51" t="str">
        <f t="shared" si="2"/>
        <v>0</v>
      </c>
      <c r="C23" s="130" t="s">
        <v>31</v>
      </c>
      <c r="D23" s="24"/>
      <c r="E23" s="33"/>
      <c r="F23" s="26"/>
      <c r="G23" s="25"/>
      <c r="H23" s="25"/>
      <c r="I23" s="26"/>
      <c r="J23" s="28"/>
    </row>
    <row r="24" spans="1:10">
      <c r="A24" s="17">
        <v>2</v>
      </c>
      <c r="B24" s="51" t="str">
        <f t="shared" si="2"/>
        <v>0</v>
      </c>
      <c r="C24" s="130" t="s">
        <v>32</v>
      </c>
      <c r="D24" s="24"/>
      <c r="E24" s="33"/>
      <c r="F24" s="25"/>
      <c r="G24" s="26"/>
      <c r="H24" s="25"/>
      <c r="I24" s="25"/>
      <c r="J24" s="27"/>
    </row>
    <row r="25" spans="1:10">
      <c r="A25" s="17">
        <v>2</v>
      </c>
      <c r="B25" s="51" t="str">
        <f t="shared" si="2"/>
        <v>0</v>
      </c>
      <c r="C25" s="130" t="s">
        <v>33</v>
      </c>
      <c r="D25" s="24"/>
      <c r="E25" s="33"/>
      <c r="F25" s="25"/>
      <c r="G25" s="25"/>
      <c r="H25" s="25"/>
      <c r="I25" s="26"/>
      <c r="J25" s="27"/>
    </row>
    <row r="26" spans="1:10">
      <c r="A26" s="17">
        <v>3</v>
      </c>
      <c r="B26" s="51" t="str">
        <f t="shared" si="2"/>
        <v>0</v>
      </c>
      <c r="C26" s="130" t="s">
        <v>34</v>
      </c>
      <c r="D26" s="24"/>
      <c r="E26" s="33"/>
      <c r="F26" s="25"/>
      <c r="G26" s="26"/>
      <c r="H26" s="25"/>
      <c r="I26" s="26"/>
      <c r="J26" s="27"/>
    </row>
    <row r="27" spans="1:10">
      <c r="A27" s="17">
        <v>6</v>
      </c>
      <c r="B27" s="51" t="str">
        <f t="shared" si="2"/>
        <v>0</v>
      </c>
      <c r="C27" s="130" t="s">
        <v>35</v>
      </c>
      <c r="D27" s="24"/>
      <c r="E27" s="33"/>
      <c r="F27" s="26"/>
      <c r="G27" s="26"/>
      <c r="H27" s="26"/>
      <c r="I27" s="26"/>
      <c r="J27" s="28"/>
    </row>
    <row r="28" spans="1:10">
      <c r="A28" s="17">
        <v>4</v>
      </c>
      <c r="B28" s="51" t="str">
        <f t="shared" si="2"/>
        <v>0</v>
      </c>
      <c r="C28" s="130" t="s">
        <v>36</v>
      </c>
      <c r="D28" s="24"/>
      <c r="E28" s="33"/>
      <c r="F28" s="26"/>
      <c r="G28" s="26"/>
      <c r="H28" s="26"/>
      <c r="I28" s="25"/>
      <c r="J28" s="27"/>
    </row>
    <row r="29" spans="1:10">
      <c r="A29" s="17">
        <v>4</v>
      </c>
      <c r="B29" s="51" t="str">
        <f t="shared" si="2"/>
        <v>0</v>
      </c>
      <c r="C29" s="130" t="s">
        <v>37</v>
      </c>
      <c r="D29" s="24"/>
      <c r="E29" s="33"/>
      <c r="F29" s="26"/>
      <c r="G29" s="26"/>
      <c r="H29" s="26"/>
      <c r="I29" s="25"/>
      <c r="J29" s="27"/>
    </row>
    <row r="30" spans="1:10">
      <c r="A30" s="17">
        <v>6</v>
      </c>
      <c r="B30" s="51" t="str">
        <f t="shared" si="2"/>
        <v>0</v>
      </c>
      <c r="C30" s="130" t="s">
        <v>38</v>
      </c>
      <c r="D30" s="24"/>
      <c r="E30" s="33"/>
      <c r="F30" s="26"/>
      <c r="G30" s="26"/>
      <c r="H30" s="26"/>
      <c r="I30" s="26"/>
      <c r="J30" s="28"/>
    </row>
    <row r="31" spans="1:10">
      <c r="A31" s="17">
        <v>6</v>
      </c>
      <c r="B31" s="51" t="str">
        <f t="shared" si="2"/>
        <v>0</v>
      </c>
      <c r="C31" s="130" t="s">
        <v>39</v>
      </c>
      <c r="D31" s="24"/>
      <c r="E31" s="33"/>
      <c r="F31" s="26"/>
      <c r="G31" s="26"/>
      <c r="H31" s="26"/>
      <c r="I31" s="26"/>
      <c r="J31" s="28"/>
    </row>
    <row r="32" spans="1:10">
      <c r="A32" s="17">
        <v>5</v>
      </c>
      <c r="B32" s="51" t="str">
        <f t="shared" si="2"/>
        <v>0</v>
      </c>
      <c r="C32" s="130" t="s">
        <v>40</v>
      </c>
      <c r="D32" s="24"/>
      <c r="E32" s="33"/>
      <c r="F32" s="26"/>
      <c r="G32" s="26"/>
      <c r="H32" s="26"/>
      <c r="I32" s="26"/>
      <c r="J32" s="27"/>
    </row>
    <row r="33" spans="1:10">
      <c r="A33" s="17">
        <v>6</v>
      </c>
      <c r="B33" s="51" t="str">
        <f t="shared" si="2"/>
        <v>0</v>
      </c>
      <c r="C33" s="130" t="s">
        <v>41</v>
      </c>
      <c r="D33" s="24"/>
      <c r="E33" s="33"/>
      <c r="F33" s="26"/>
      <c r="G33" s="26"/>
      <c r="H33" s="26"/>
      <c r="I33" s="26"/>
      <c r="J33" s="28"/>
    </row>
    <row r="34" spans="1:10">
      <c r="A34" s="17">
        <v>2</v>
      </c>
      <c r="B34" s="51" t="str">
        <f t="shared" si="2"/>
        <v>0</v>
      </c>
      <c r="C34" s="130" t="s">
        <v>42</v>
      </c>
      <c r="D34" s="24"/>
      <c r="E34" s="33"/>
      <c r="F34" s="26"/>
      <c r="G34" s="25"/>
      <c r="H34" s="25"/>
      <c r="I34" s="25"/>
      <c r="J34" s="27"/>
    </row>
    <row r="35" spans="1:10">
      <c r="A35" s="17">
        <v>6</v>
      </c>
      <c r="B35" s="51" t="str">
        <f t="shared" si="2"/>
        <v>0</v>
      </c>
      <c r="C35" s="130" t="s">
        <v>43</v>
      </c>
      <c r="D35" s="24"/>
      <c r="E35" s="33"/>
      <c r="F35" s="26"/>
      <c r="G35" s="26"/>
      <c r="H35" s="26"/>
      <c r="I35" s="26"/>
      <c r="J35" s="28"/>
    </row>
    <row r="36" spans="1:10">
      <c r="A36" s="17">
        <v>5</v>
      </c>
      <c r="B36" s="51" t="str">
        <f t="shared" si="2"/>
        <v>0</v>
      </c>
      <c r="C36" s="130" t="s">
        <v>44</v>
      </c>
      <c r="D36" s="24"/>
      <c r="E36" s="33"/>
      <c r="F36" s="26"/>
      <c r="G36" s="25"/>
      <c r="H36" s="26"/>
      <c r="I36" s="26"/>
      <c r="J36" s="28"/>
    </row>
    <row r="37" spans="1:10">
      <c r="A37" s="17">
        <v>5</v>
      </c>
      <c r="B37" s="51" t="str">
        <f t="shared" si="2"/>
        <v>0</v>
      </c>
      <c r="C37" s="130" t="s">
        <v>45</v>
      </c>
      <c r="D37" s="24"/>
      <c r="E37" s="33"/>
      <c r="F37" s="26"/>
      <c r="G37" s="26"/>
      <c r="H37" s="25"/>
      <c r="I37" s="26"/>
      <c r="J37" s="28"/>
    </row>
    <row r="38" spans="1:10">
      <c r="A38" s="17">
        <v>6</v>
      </c>
      <c r="B38" s="51" t="str">
        <f t="shared" si="2"/>
        <v>0</v>
      </c>
      <c r="C38" s="130" t="s">
        <v>46</v>
      </c>
      <c r="D38" s="24"/>
      <c r="E38" s="33"/>
      <c r="F38" s="26"/>
      <c r="G38" s="26"/>
      <c r="H38" s="26"/>
      <c r="I38" s="26"/>
      <c r="J38" s="28"/>
    </row>
    <row r="39" spans="1:10">
      <c r="A39" s="17">
        <v>6</v>
      </c>
      <c r="B39" s="51" t="str">
        <f t="shared" si="2"/>
        <v>0</v>
      </c>
      <c r="C39" s="130" t="s">
        <v>47</v>
      </c>
      <c r="D39" s="24"/>
      <c r="E39" s="33"/>
      <c r="F39" s="26"/>
      <c r="G39" s="26"/>
      <c r="H39" s="26"/>
      <c r="I39" s="26"/>
      <c r="J39" s="28"/>
    </row>
    <row r="40" spans="1:10">
      <c r="A40" s="17">
        <v>6</v>
      </c>
      <c r="B40" s="51" t="str">
        <f t="shared" si="2"/>
        <v>0</v>
      </c>
      <c r="C40" s="130" t="s">
        <v>48</v>
      </c>
      <c r="D40" s="24"/>
      <c r="E40" s="33"/>
      <c r="F40" s="26"/>
      <c r="G40" s="26"/>
      <c r="H40" s="26"/>
      <c r="I40" s="26"/>
      <c r="J40" s="28"/>
    </row>
    <row r="41" spans="1:10">
      <c r="A41" s="17">
        <v>5</v>
      </c>
      <c r="B41" s="51" t="str">
        <f t="shared" si="2"/>
        <v>0</v>
      </c>
      <c r="C41" s="130" t="s">
        <v>49</v>
      </c>
      <c r="D41" s="24"/>
      <c r="E41" s="33"/>
      <c r="F41" s="26"/>
      <c r="G41" s="25"/>
      <c r="H41" s="26"/>
      <c r="I41" s="26"/>
      <c r="J41" s="28"/>
    </row>
    <row r="42" spans="1:10">
      <c r="A42" s="17">
        <v>4</v>
      </c>
      <c r="B42" s="51" t="str">
        <f t="shared" si="2"/>
        <v>0</v>
      </c>
      <c r="C42" s="130" t="s">
        <v>50</v>
      </c>
      <c r="D42" s="24"/>
      <c r="E42" s="33"/>
      <c r="F42" s="26"/>
      <c r="G42" s="26"/>
      <c r="H42" s="25"/>
      <c r="I42" s="26"/>
      <c r="J42" s="27"/>
    </row>
    <row r="43" spans="1:10">
      <c r="A43" s="17">
        <v>3</v>
      </c>
      <c r="B43" s="51" t="str">
        <f t="shared" si="2"/>
        <v>0</v>
      </c>
      <c r="C43" s="130" t="s">
        <v>51</v>
      </c>
      <c r="D43" s="24"/>
      <c r="E43" s="33"/>
      <c r="F43" s="25"/>
      <c r="G43" s="26"/>
      <c r="H43" s="25"/>
      <c r="I43" s="26"/>
      <c r="J43" s="27"/>
    </row>
    <row r="44" spans="1:10">
      <c r="A44" s="17">
        <v>4</v>
      </c>
      <c r="B44" s="51" t="str">
        <f t="shared" si="2"/>
        <v>0</v>
      </c>
      <c r="C44" s="130" t="s">
        <v>52</v>
      </c>
      <c r="D44" s="24"/>
      <c r="E44" s="33"/>
      <c r="F44" s="26"/>
      <c r="G44" s="26"/>
      <c r="H44" s="26"/>
      <c r="I44" s="25"/>
      <c r="J44" s="27"/>
    </row>
    <row r="45" spans="1:10">
      <c r="A45" s="17">
        <v>5</v>
      </c>
      <c r="B45" s="51" t="str">
        <f t="shared" si="2"/>
        <v>0</v>
      </c>
      <c r="C45" s="130" t="s">
        <v>53</v>
      </c>
      <c r="D45" s="24"/>
      <c r="E45" s="33"/>
      <c r="F45" s="26"/>
      <c r="G45" s="25"/>
      <c r="H45" s="26"/>
      <c r="I45" s="26"/>
      <c r="J45" s="28"/>
    </row>
    <row r="46" spans="1:10">
      <c r="A46" s="17">
        <v>6</v>
      </c>
      <c r="B46" s="51" t="str">
        <f t="shared" si="2"/>
        <v>0</v>
      </c>
      <c r="C46" s="130" t="s">
        <v>54</v>
      </c>
      <c r="D46" s="24"/>
      <c r="E46" s="33"/>
      <c r="F46" s="26"/>
      <c r="G46" s="26"/>
      <c r="H46" s="26"/>
      <c r="I46" s="26"/>
      <c r="J46" s="28"/>
    </row>
    <row r="47" spans="1:10">
      <c r="A47" s="17">
        <v>5</v>
      </c>
      <c r="B47" s="51" t="str">
        <f t="shared" si="2"/>
        <v>0</v>
      </c>
      <c r="C47" s="130" t="s">
        <v>55</v>
      </c>
      <c r="D47" s="24"/>
      <c r="E47" s="33"/>
      <c r="F47" s="26"/>
      <c r="G47" s="25"/>
      <c r="H47" s="26"/>
      <c r="I47" s="26"/>
      <c r="J47" s="28"/>
    </row>
    <row r="48" spans="1:10">
      <c r="A48" s="17">
        <v>3</v>
      </c>
      <c r="B48" s="51" t="str">
        <f t="shared" si="2"/>
        <v>0</v>
      </c>
      <c r="C48" s="130" t="s">
        <v>56</v>
      </c>
      <c r="D48" s="24"/>
      <c r="E48" s="33"/>
      <c r="F48" s="26"/>
      <c r="G48" s="26"/>
      <c r="H48" s="25"/>
      <c r="I48" s="25"/>
      <c r="J48" s="27"/>
    </row>
    <row r="49" spans="1:10">
      <c r="A49" s="17">
        <v>1</v>
      </c>
      <c r="B49" s="51" t="str">
        <f t="shared" si="2"/>
        <v>0</v>
      </c>
      <c r="C49" s="130" t="s">
        <v>57</v>
      </c>
      <c r="D49" s="24"/>
      <c r="E49" s="33"/>
      <c r="F49" s="25"/>
      <c r="G49" s="25"/>
      <c r="H49" s="25"/>
      <c r="I49" s="25"/>
      <c r="J49" s="27"/>
    </row>
    <row r="50" spans="1:10">
      <c r="A50" s="17">
        <v>1</v>
      </c>
      <c r="B50" s="51" t="str">
        <f t="shared" si="2"/>
        <v>0</v>
      </c>
      <c r="C50" s="130" t="s">
        <v>58</v>
      </c>
      <c r="D50" s="24"/>
      <c r="E50" s="33"/>
      <c r="F50" s="25"/>
      <c r="G50" s="25"/>
      <c r="H50" s="25"/>
      <c r="I50" s="25"/>
      <c r="J50" s="27"/>
    </row>
    <row r="51" spans="1:10">
      <c r="A51" s="17">
        <v>1</v>
      </c>
      <c r="B51" s="51" t="str">
        <f t="shared" si="2"/>
        <v>0</v>
      </c>
      <c r="C51" s="130" t="s">
        <v>59</v>
      </c>
      <c r="D51" s="24"/>
      <c r="E51" s="33"/>
      <c r="F51" s="25"/>
      <c r="G51" s="25"/>
      <c r="H51" s="25"/>
      <c r="I51" s="25"/>
      <c r="J51" s="27"/>
    </row>
    <row r="52" spans="1:10">
      <c r="A52" s="17">
        <v>6</v>
      </c>
      <c r="B52" s="51" t="str">
        <f t="shared" si="2"/>
        <v>0</v>
      </c>
      <c r="C52" s="130" t="s">
        <v>60</v>
      </c>
      <c r="D52" s="24"/>
      <c r="E52" s="33"/>
      <c r="F52" s="26"/>
      <c r="G52" s="26"/>
      <c r="H52" s="26"/>
      <c r="I52" s="26"/>
      <c r="J52" s="28"/>
    </row>
    <row r="53" spans="1:10">
      <c r="A53" s="17">
        <v>1</v>
      </c>
      <c r="B53" s="51" t="str">
        <f t="shared" si="2"/>
        <v>0</v>
      </c>
      <c r="C53" s="130" t="s">
        <v>61</v>
      </c>
      <c r="D53" s="24"/>
      <c r="E53" s="33"/>
      <c r="F53" s="25"/>
      <c r="G53" s="25"/>
      <c r="H53" s="25"/>
      <c r="I53" s="25"/>
      <c r="J53" s="27"/>
    </row>
    <row r="54" spans="1:10">
      <c r="A54" s="17">
        <v>2</v>
      </c>
      <c r="B54" s="51" t="str">
        <f t="shared" si="2"/>
        <v>0</v>
      </c>
      <c r="C54" s="130" t="s">
        <v>62</v>
      </c>
      <c r="D54" s="24"/>
      <c r="E54" s="33"/>
      <c r="F54" s="25"/>
      <c r="G54" s="26"/>
      <c r="H54" s="25"/>
      <c r="I54" s="25"/>
      <c r="J54" s="27"/>
    </row>
    <row r="55" spans="1:10" ht="14.25">
      <c r="A55" s="206" t="s">
        <v>91</v>
      </c>
      <c r="B55" s="202"/>
      <c r="C55" s="202"/>
      <c r="D55" s="202"/>
      <c r="E55" s="202"/>
      <c r="F55" s="202"/>
      <c r="G55" s="202"/>
      <c r="H55" s="202"/>
      <c r="I55" s="202"/>
      <c r="J55" s="203"/>
    </row>
    <row r="56" spans="1:10">
      <c r="A56" s="17">
        <v>1</v>
      </c>
      <c r="B56" s="51" t="str">
        <f>IF(D56="X", A56,"0")</f>
        <v>0</v>
      </c>
      <c r="C56" s="130" t="s">
        <v>63</v>
      </c>
      <c r="D56" s="24"/>
      <c r="E56" s="32"/>
      <c r="F56" s="25"/>
      <c r="G56" s="26"/>
      <c r="H56" s="25"/>
      <c r="I56" s="25"/>
      <c r="J56" s="27"/>
    </row>
    <row r="57" spans="1:10" ht="39" customHeight="1">
      <c r="A57" s="17">
        <v>1</v>
      </c>
      <c r="B57" s="51" t="str">
        <f>IF(D57="X", A57,"0")</f>
        <v>0</v>
      </c>
      <c r="C57" s="130" t="s">
        <v>64</v>
      </c>
      <c r="D57" s="24"/>
      <c r="E57" s="33"/>
      <c r="F57" s="25"/>
      <c r="G57" s="25"/>
      <c r="H57" s="25"/>
      <c r="I57" s="25"/>
      <c r="J57" s="27"/>
    </row>
    <row r="58" spans="1:10" ht="14.25">
      <c r="A58" s="206" t="s">
        <v>92</v>
      </c>
      <c r="B58" s="202"/>
      <c r="C58" s="202"/>
      <c r="D58" s="202"/>
      <c r="E58" s="202"/>
      <c r="F58" s="202"/>
      <c r="G58" s="202"/>
      <c r="H58" s="202"/>
      <c r="I58" s="202"/>
      <c r="J58" s="203"/>
    </row>
    <row r="59" spans="1:10">
      <c r="A59" s="17">
        <v>1</v>
      </c>
      <c r="B59" s="51" t="str">
        <f t="shared" ref="B59:B73" si="3">IF(D59="X", A59,"0")</f>
        <v>0</v>
      </c>
      <c r="C59" s="130" t="s">
        <v>65</v>
      </c>
      <c r="D59" s="24"/>
      <c r="E59" s="32"/>
      <c r="F59" s="25"/>
      <c r="G59" s="25"/>
      <c r="H59" s="25"/>
      <c r="I59" s="25"/>
      <c r="J59" s="28"/>
    </row>
    <row r="60" spans="1:10">
      <c r="A60" s="17">
        <v>3</v>
      </c>
      <c r="B60" s="51" t="str">
        <f t="shared" si="3"/>
        <v>0</v>
      </c>
      <c r="C60" s="130" t="s">
        <v>66</v>
      </c>
      <c r="D60" s="24"/>
      <c r="E60" s="33"/>
      <c r="F60" s="26"/>
      <c r="G60" s="26"/>
      <c r="H60" s="25"/>
      <c r="I60" s="25"/>
      <c r="J60" s="27"/>
    </row>
    <row r="61" spans="1:10">
      <c r="A61" s="17">
        <v>1</v>
      </c>
      <c r="B61" s="51" t="str">
        <f t="shared" si="3"/>
        <v>0</v>
      </c>
      <c r="C61" s="130" t="s">
        <v>67</v>
      </c>
      <c r="D61" s="24"/>
      <c r="E61" s="33"/>
      <c r="F61" s="25"/>
      <c r="G61" s="25"/>
      <c r="H61" s="25"/>
      <c r="I61" s="25"/>
      <c r="J61" s="27"/>
    </row>
    <row r="62" spans="1:10">
      <c r="A62" s="17">
        <v>2</v>
      </c>
      <c r="B62" s="51" t="str">
        <f t="shared" si="3"/>
        <v>0</v>
      </c>
      <c r="C62" s="130" t="s">
        <v>68</v>
      </c>
      <c r="D62" s="24"/>
      <c r="E62" s="33"/>
      <c r="F62" s="26"/>
      <c r="G62" s="25"/>
      <c r="H62" s="25"/>
      <c r="I62" s="25"/>
      <c r="J62" s="27"/>
    </row>
    <row r="63" spans="1:10">
      <c r="A63" s="17">
        <v>5</v>
      </c>
      <c r="B63" s="51" t="str">
        <f t="shared" si="3"/>
        <v>0</v>
      </c>
      <c r="C63" s="130" t="s">
        <v>69</v>
      </c>
      <c r="D63" s="24"/>
      <c r="E63" s="33"/>
      <c r="F63" s="26"/>
      <c r="G63" s="25"/>
      <c r="H63" s="26"/>
      <c r="I63" s="26"/>
      <c r="J63" s="28"/>
    </row>
    <row r="64" spans="1:10">
      <c r="A64" s="53">
        <v>2</v>
      </c>
      <c r="B64" s="51" t="str">
        <f t="shared" si="3"/>
        <v>0</v>
      </c>
      <c r="C64" s="130" t="s">
        <v>70</v>
      </c>
      <c r="D64" s="24"/>
      <c r="E64" s="33"/>
      <c r="F64" s="26"/>
      <c r="G64" s="25"/>
      <c r="H64" s="25"/>
      <c r="I64" s="25"/>
      <c r="J64" s="27"/>
    </row>
    <row r="65" spans="1:13">
      <c r="A65" s="53">
        <v>3</v>
      </c>
      <c r="B65" s="51" t="str">
        <f t="shared" si="3"/>
        <v>0</v>
      </c>
      <c r="C65" s="130" t="s">
        <v>71</v>
      </c>
      <c r="D65" s="24"/>
      <c r="E65" s="33"/>
      <c r="F65" s="25"/>
      <c r="G65" s="25"/>
      <c r="H65" s="26"/>
      <c r="I65" s="25"/>
      <c r="J65" s="28"/>
    </row>
    <row r="66" spans="1:13">
      <c r="A66" s="53">
        <v>3</v>
      </c>
      <c r="B66" s="51" t="str">
        <f t="shared" si="3"/>
        <v>0</v>
      </c>
      <c r="C66" s="130" t="s">
        <v>72</v>
      </c>
      <c r="D66" s="24"/>
      <c r="E66" s="33"/>
      <c r="F66" s="26"/>
      <c r="G66" s="25"/>
      <c r="H66" s="25"/>
      <c r="I66" s="25"/>
      <c r="J66" s="28"/>
    </row>
    <row r="67" spans="1:13">
      <c r="A67" s="53">
        <v>4</v>
      </c>
      <c r="B67" s="51" t="str">
        <f t="shared" si="3"/>
        <v>0</v>
      </c>
      <c r="C67" s="130" t="s">
        <v>73</v>
      </c>
      <c r="D67" s="24"/>
      <c r="E67" s="33"/>
      <c r="F67" s="26"/>
      <c r="G67" s="25"/>
      <c r="H67" s="25"/>
      <c r="I67" s="26"/>
      <c r="J67" s="28"/>
    </row>
    <row r="68" spans="1:13">
      <c r="A68" s="53">
        <v>3</v>
      </c>
      <c r="B68" s="51" t="str">
        <f t="shared" si="3"/>
        <v>0</v>
      </c>
      <c r="C68" s="130" t="s">
        <v>74</v>
      </c>
      <c r="D68" s="24"/>
      <c r="E68" s="33"/>
      <c r="F68" s="26"/>
      <c r="G68" s="25"/>
      <c r="H68" s="25"/>
      <c r="I68" s="26"/>
      <c r="J68" s="27"/>
    </row>
    <row r="69" spans="1:13">
      <c r="A69" s="53">
        <v>3</v>
      </c>
      <c r="B69" s="51" t="str">
        <f t="shared" si="3"/>
        <v>0</v>
      </c>
      <c r="C69" s="130" t="s">
        <v>75</v>
      </c>
      <c r="D69" s="24"/>
      <c r="E69" s="33"/>
      <c r="F69" s="25"/>
      <c r="G69" s="26"/>
      <c r="H69" s="26"/>
      <c r="I69" s="25"/>
      <c r="J69" s="27"/>
    </row>
    <row r="70" spans="1:13">
      <c r="A70" s="53">
        <v>4</v>
      </c>
      <c r="B70" s="51" t="str">
        <f t="shared" si="3"/>
        <v>0</v>
      </c>
      <c r="C70" s="130" t="s">
        <v>76</v>
      </c>
      <c r="D70" s="24"/>
      <c r="E70" s="33"/>
      <c r="F70" s="26"/>
      <c r="G70" s="25"/>
      <c r="H70" s="25"/>
      <c r="I70" s="26"/>
      <c r="J70" s="28"/>
    </row>
    <row r="71" spans="1:13">
      <c r="A71" s="17">
        <v>2</v>
      </c>
      <c r="B71" s="51" t="str">
        <f t="shared" si="3"/>
        <v>0</v>
      </c>
      <c r="C71" s="130" t="s">
        <v>77</v>
      </c>
      <c r="D71" s="24"/>
      <c r="E71" s="33"/>
      <c r="F71" s="26"/>
      <c r="G71" s="25"/>
      <c r="H71" s="25"/>
      <c r="I71" s="25"/>
      <c r="J71" s="27"/>
    </row>
    <row r="72" spans="1:13">
      <c r="A72" s="17">
        <v>2</v>
      </c>
      <c r="B72" s="51" t="str">
        <f t="shared" si="3"/>
        <v>0</v>
      </c>
      <c r="C72" s="130" t="s">
        <v>78</v>
      </c>
      <c r="D72" s="24"/>
      <c r="E72" s="33"/>
      <c r="F72" s="25"/>
      <c r="G72" s="26"/>
      <c r="H72" s="25"/>
      <c r="I72" s="25"/>
      <c r="J72" s="27"/>
    </row>
    <row r="73" spans="1:13">
      <c r="A73" s="17">
        <v>2</v>
      </c>
      <c r="B73" s="51" t="str">
        <f t="shared" si="3"/>
        <v>0</v>
      </c>
      <c r="C73" s="130" t="s">
        <v>79</v>
      </c>
      <c r="D73" s="24"/>
      <c r="E73" s="33"/>
      <c r="F73" s="26"/>
      <c r="G73" s="25"/>
      <c r="H73" s="25"/>
      <c r="I73" s="25"/>
      <c r="J73" s="27"/>
    </row>
    <row r="74" spans="1:13" ht="14.25">
      <c r="A74" s="206" t="s">
        <v>165</v>
      </c>
      <c r="B74" s="202"/>
      <c r="C74" s="202"/>
      <c r="D74" s="202"/>
      <c r="E74" s="202"/>
      <c r="F74" s="202"/>
      <c r="G74" s="202"/>
      <c r="H74" s="202"/>
      <c r="I74" s="202"/>
      <c r="J74" s="203"/>
    </row>
    <row r="75" spans="1:13">
      <c r="A75" s="17">
        <v>4</v>
      </c>
      <c r="B75" s="51" t="str">
        <f>IF(D75="X", A75,"0")</f>
        <v>0</v>
      </c>
      <c r="C75" s="132" t="s">
        <v>164</v>
      </c>
      <c r="D75" s="30"/>
      <c r="E75" s="33"/>
      <c r="F75" s="26"/>
      <c r="G75" s="26"/>
      <c r="H75" s="25"/>
      <c r="I75" s="25"/>
      <c r="J75" s="28"/>
    </row>
    <row r="76" spans="1:13" ht="14.25">
      <c r="A76" s="206" t="s">
        <v>93</v>
      </c>
      <c r="B76" s="202"/>
      <c r="C76" s="202"/>
      <c r="D76" s="202"/>
      <c r="E76" s="202"/>
      <c r="F76" s="202"/>
      <c r="G76" s="202"/>
      <c r="H76" s="202"/>
      <c r="I76" s="202"/>
      <c r="J76" s="203"/>
    </row>
    <row r="77" spans="1:13">
      <c r="A77" s="17">
        <v>1</v>
      </c>
      <c r="B77" s="51" t="str">
        <f t="shared" ref="B77:B84" si="4">IF(D77="X", A77,"0")</f>
        <v>0</v>
      </c>
      <c r="C77" s="130" t="s">
        <v>80</v>
      </c>
      <c r="D77" s="24"/>
      <c r="E77" s="32"/>
      <c r="F77" s="25"/>
      <c r="G77" s="25"/>
      <c r="H77" s="26"/>
      <c r="I77" s="25"/>
      <c r="J77" s="27"/>
      <c r="M77" s="131"/>
    </row>
    <row r="78" spans="1:13">
      <c r="A78" s="17">
        <v>5</v>
      </c>
      <c r="B78" s="51" t="str">
        <f t="shared" si="4"/>
        <v>0</v>
      </c>
      <c r="C78" s="130" t="s">
        <v>81</v>
      </c>
      <c r="D78" s="24"/>
      <c r="E78" s="33"/>
      <c r="F78" s="26"/>
      <c r="G78" s="26"/>
      <c r="H78" s="25"/>
      <c r="I78" s="26"/>
      <c r="J78" s="28"/>
      <c r="M78" s="131"/>
    </row>
    <row r="79" spans="1:13">
      <c r="A79" s="53">
        <v>2</v>
      </c>
      <c r="B79" s="51" t="str">
        <f t="shared" si="4"/>
        <v>0</v>
      </c>
      <c r="C79" s="130" t="s">
        <v>82</v>
      </c>
      <c r="D79" s="24"/>
      <c r="E79" s="33"/>
      <c r="F79" s="39"/>
      <c r="G79" s="26"/>
      <c r="H79" s="25"/>
      <c r="I79" s="25"/>
      <c r="J79" s="27"/>
    </row>
    <row r="80" spans="1:13">
      <c r="A80" s="17">
        <v>5</v>
      </c>
      <c r="B80" s="51" t="str">
        <f t="shared" si="4"/>
        <v>0</v>
      </c>
      <c r="C80" s="130" t="s">
        <v>83</v>
      </c>
      <c r="D80" s="24"/>
      <c r="E80" s="33"/>
      <c r="F80" s="26"/>
      <c r="G80" s="25"/>
      <c r="H80" s="26"/>
      <c r="I80" s="26"/>
      <c r="J80" s="28"/>
    </row>
    <row r="81" spans="1:11">
      <c r="A81" s="17">
        <v>3</v>
      </c>
      <c r="B81" s="51" t="str">
        <f t="shared" si="4"/>
        <v>0</v>
      </c>
      <c r="C81" s="130" t="s">
        <v>84</v>
      </c>
      <c r="D81" s="24"/>
      <c r="E81" s="33"/>
      <c r="F81" s="26"/>
      <c r="G81" s="25"/>
      <c r="H81" s="25"/>
      <c r="I81" s="25"/>
      <c r="J81" s="28"/>
    </row>
    <row r="82" spans="1:11">
      <c r="A82" s="17">
        <v>6</v>
      </c>
      <c r="B82" s="51" t="str">
        <f t="shared" si="4"/>
        <v>0</v>
      </c>
      <c r="C82" s="130" t="s">
        <v>85</v>
      </c>
      <c r="D82" s="24"/>
      <c r="E82" s="33"/>
      <c r="F82" s="26"/>
      <c r="G82" s="26"/>
      <c r="H82" s="26"/>
      <c r="I82" s="26"/>
      <c r="J82" s="28"/>
    </row>
    <row r="83" spans="1:11">
      <c r="A83" s="17">
        <v>5</v>
      </c>
      <c r="B83" s="51" t="str">
        <f t="shared" si="4"/>
        <v>0</v>
      </c>
      <c r="C83" s="130" t="s">
        <v>86</v>
      </c>
      <c r="D83" s="24"/>
      <c r="E83" s="33"/>
      <c r="F83" s="26"/>
      <c r="G83" s="25"/>
      <c r="H83" s="26"/>
      <c r="I83" s="26"/>
      <c r="J83" s="28"/>
    </row>
    <row r="84" spans="1:11" ht="15.75" thickBot="1">
      <c r="A84" s="129">
        <v>6</v>
      </c>
      <c r="B84" s="128" t="str">
        <f t="shared" si="4"/>
        <v>0</v>
      </c>
      <c r="C84" s="127" t="s">
        <v>87</v>
      </c>
      <c r="D84" s="126"/>
      <c r="E84" s="125"/>
      <c r="F84" s="90"/>
      <c r="G84" s="90"/>
      <c r="H84" s="90"/>
      <c r="I84" s="90"/>
      <c r="J84" s="91"/>
    </row>
    <row r="85" spans="1:11" ht="16.5" thickBot="1">
      <c r="A85" s="124">
        <f>SUM(A2:A84)</f>
        <v>243</v>
      </c>
      <c r="B85" s="123">
        <f>SUM(B3:B84)</f>
        <v>0</v>
      </c>
      <c r="C85" s="123"/>
      <c r="D85" s="122" t="s">
        <v>154</v>
      </c>
      <c r="E85" s="96">
        <f t="shared" ref="E85:J85" si="5">COUNTIF(E3:E84, "H")</f>
        <v>0</v>
      </c>
      <c r="F85" s="96">
        <f t="shared" si="5"/>
        <v>0</v>
      </c>
      <c r="G85" s="96">
        <f t="shared" si="5"/>
        <v>0</v>
      </c>
      <c r="H85" s="96">
        <f t="shared" si="5"/>
        <v>0</v>
      </c>
      <c r="I85" s="96">
        <f t="shared" si="5"/>
        <v>0</v>
      </c>
      <c r="J85" s="96">
        <f t="shared" si="5"/>
        <v>0</v>
      </c>
      <c r="K85" s="97">
        <f>E85+F85+G85+H85+I85+J85</f>
        <v>0</v>
      </c>
    </row>
    <row r="86" spans="1:11">
      <c r="D86" s="121" t="s">
        <v>155</v>
      </c>
      <c r="E86" s="87">
        <f t="shared" ref="E86:J86" si="6">COUNTIF(E3:E84, "I")</f>
        <v>0</v>
      </c>
      <c r="F86" s="87">
        <f t="shared" si="6"/>
        <v>0</v>
      </c>
      <c r="G86" s="87">
        <f t="shared" si="6"/>
        <v>0</v>
      </c>
      <c r="H86" s="87">
        <f t="shared" si="6"/>
        <v>0</v>
      </c>
      <c r="I86" s="87">
        <f t="shared" si="6"/>
        <v>0</v>
      </c>
      <c r="J86" s="87">
        <f t="shared" si="6"/>
        <v>0</v>
      </c>
      <c r="K86" s="99">
        <f>E86+F86+G86+H86+I86+J86</f>
        <v>0</v>
      </c>
    </row>
    <row r="87" spans="1:11">
      <c r="D87" s="121" t="s">
        <v>156</v>
      </c>
      <c r="E87" s="87">
        <f t="shared" ref="E87:J87" si="7">COUNTIF(E3:E84, "C")</f>
        <v>0</v>
      </c>
      <c r="F87" s="87">
        <f t="shared" si="7"/>
        <v>0</v>
      </c>
      <c r="G87" s="87">
        <f t="shared" si="7"/>
        <v>0</v>
      </c>
      <c r="H87" s="87">
        <f t="shared" si="7"/>
        <v>0</v>
      </c>
      <c r="I87" s="87">
        <f t="shared" si="7"/>
        <v>0</v>
      </c>
      <c r="J87" s="87">
        <f t="shared" si="7"/>
        <v>0</v>
      </c>
      <c r="K87" s="99">
        <f>E87+F87+G87+H87+I87+J87</f>
        <v>0</v>
      </c>
    </row>
    <row r="88" spans="1:11" ht="15.75" thickBot="1">
      <c r="D88" s="120" t="s">
        <v>160</v>
      </c>
      <c r="E88" s="101">
        <f t="shared" ref="E88:K88" si="8">E85+E86+E87</f>
        <v>0</v>
      </c>
      <c r="F88" s="101">
        <f t="shared" si="8"/>
        <v>0</v>
      </c>
      <c r="G88" s="101">
        <f t="shared" si="8"/>
        <v>0</v>
      </c>
      <c r="H88" s="101">
        <f t="shared" si="8"/>
        <v>0</v>
      </c>
      <c r="I88" s="101">
        <f t="shared" si="8"/>
        <v>0</v>
      </c>
      <c r="J88" s="101">
        <f t="shared" si="8"/>
        <v>0</v>
      </c>
      <c r="K88" s="102">
        <f t="shared" si="8"/>
        <v>0</v>
      </c>
    </row>
    <row r="89" spans="1:11" ht="15.75" thickBot="1"/>
    <row r="90" spans="1:11" ht="19.5" customHeight="1">
      <c r="A90" s="197" t="s">
        <v>118</v>
      </c>
      <c r="B90" s="198"/>
      <c r="C90" s="198"/>
      <c r="D90" s="191">
        <f>A85</f>
        <v>243</v>
      </c>
      <c r="E90" s="192"/>
    </row>
    <row r="91" spans="1:11" ht="18.75" customHeight="1">
      <c r="A91" s="208" t="s">
        <v>21</v>
      </c>
      <c r="B91" s="209"/>
      <c r="C91" s="209"/>
      <c r="D91" s="193">
        <f>B85</f>
        <v>0</v>
      </c>
      <c r="E91" s="194"/>
    </row>
    <row r="92" spans="1:11" ht="21" customHeight="1">
      <c r="A92" s="208" t="s">
        <v>162</v>
      </c>
      <c r="B92" s="209"/>
      <c r="C92" s="209"/>
      <c r="D92" s="193">
        <f>D90-B85</f>
        <v>243</v>
      </c>
      <c r="E92" s="194"/>
    </row>
    <row r="93" spans="1:11" ht="29.25" customHeight="1">
      <c r="A93" s="210" t="s">
        <v>157</v>
      </c>
      <c r="B93" s="209"/>
      <c r="C93" s="209"/>
      <c r="D93" s="88">
        <f>K85</f>
        <v>0</v>
      </c>
      <c r="E93" s="103">
        <f>D93/D92</f>
        <v>0</v>
      </c>
    </row>
    <row r="94" spans="1:11" ht="28.5" customHeight="1">
      <c r="A94" s="210" t="s">
        <v>158</v>
      </c>
      <c r="B94" s="209"/>
      <c r="C94" s="209"/>
      <c r="D94" s="88">
        <f>K86</f>
        <v>0</v>
      </c>
      <c r="E94" s="103">
        <f>D94/D92</f>
        <v>0</v>
      </c>
    </row>
    <row r="95" spans="1:11" ht="24" customHeight="1">
      <c r="A95" s="210" t="s">
        <v>159</v>
      </c>
      <c r="B95" s="209"/>
      <c r="C95" s="209"/>
      <c r="D95" s="88">
        <f>K87</f>
        <v>0</v>
      </c>
      <c r="E95" s="103">
        <f>D95/D92</f>
        <v>0</v>
      </c>
    </row>
    <row r="96" spans="1:11" ht="44.25" customHeight="1" thickBot="1">
      <c r="A96" s="195" t="s">
        <v>163</v>
      </c>
      <c r="B96" s="196"/>
      <c r="C96" s="196"/>
      <c r="D96" s="119">
        <f>K88</f>
        <v>0</v>
      </c>
      <c r="E96" s="118">
        <f>D96/D92</f>
        <v>0</v>
      </c>
    </row>
    <row r="97" spans="1:5" ht="18" customHeight="1">
      <c r="A97" s="199"/>
      <c r="B97" s="200"/>
      <c r="C97" s="200"/>
      <c r="D97" s="93"/>
      <c r="E97" s="94"/>
    </row>
    <row r="98" spans="1:5" ht="18" customHeight="1">
      <c r="A98" s="199"/>
      <c r="B98" s="200"/>
      <c r="C98" s="200"/>
      <c r="D98" s="93"/>
      <c r="E98" s="94"/>
    </row>
    <row r="99" spans="1:5" ht="17.25" customHeight="1">
      <c r="A99" s="199"/>
      <c r="B99" s="200"/>
      <c r="C99" s="200"/>
      <c r="D99" s="93"/>
      <c r="E99" s="94"/>
    </row>
  </sheetData>
  <sheetProtection sheet="1" objects="1" scenarios="1" autoFilter="0"/>
  <autoFilter ref="A1:J85">
    <filterColumn colId="3"/>
  </autoFilter>
  <mergeCells count="21">
    <mergeCell ref="A98:C98"/>
    <mergeCell ref="A99:C99"/>
    <mergeCell ref="E2:J2"/>
    <mergeCell ref="A2:B2"/>
    <mergeCell ref="A74:J74"/>
    <mergeCell ref="A76:J76"/>
    <mergeCell ref="A12:J12"/>
    <mergeCell ref="A20:J20"/>
    <mergeCell ref="A55:J55"/>
    <mergeCell ref="A58:J58"/>
    <mergeCell ref="A91:C91"/>
    <mergeCell ref="A92:C92"/>
    <mergeCell ref="A93:C93"/>
    <mergeCell ref="A94:C94"/>
    <mergeCell ref="A95:C95"/>
    <mergeCell ref="A97:C97"/>
    <mergeCell ref="D90:E90"/>
    <mergeCell ref="D91:E91"/>
    <mergeCell ref="D92:E92"/>
    <mergeCell ref="A96:C96"/>
    <mergeCell ref="A90:C90"/>
  </mergeCells>
  <pageMargins left="0.78740157480314965" right="0.78740157480314965" top="1.1023622047244095" bottom="0.62992125984251968" header="0.31496062992125984" footer="0.31496062992125984"/>
  <pageSetup paperSize="9" orientation="landscape" r:id="rId1"/>
  <headerFooter>
    <oddHeader>&amp;L&amp;G&amp;CChecklista Practical Element
&amp;"-,Fet"&amp;16B1.1</oddHeader>
    <oddFooter>Sida &amp;P av &amp;N</oddFooter>
  </headerFooter>
  <legacyDrawingHF r:id="rId2"/>
</worksheet>
</file>

<file path=xl/worksheets/sheet3.xml><?xml version="1.0" encoding="utf-8"?>
<worksheet xmlns="http://schemas.openxmlformats.org/spreadsheetml/2006/main" xmlns:r="http://schemas.openxmlformats.org/officeDocument/2006/relationships">
  <sheetPr codeName="Blad3"/>
  <dimension ref="A1:K93"/>
  <sheetViews>
    <sheetView topLeftCell="A46" zoomScaleNormal="100" workbookViewId="0">
      <selection activeCell="C78" sqref="C78"/>
    </sheetView>
  </sheetViews>
  <sheetFormatPr defaultRowHeight="15"/>
  <cols>
    <col min="1" max="1" width="10" style="1" customWidth="1"/>
    <col min="2" max="2" width="9" style="1" customWidth="1"/>
    <col min="3" max="3" width="33.375" style="1" customWidth="1"/>
    <col min="4" max="4" width="7.75" style="34" bestFit="1" customWidth="1"/>
    <col min="5" max="6" width="9.5" style="1" customWidth="1"/>
    <col min="7" max="7" width="8.375" style="1" customWidth="1"/>
    <col min="8" max="8" width="7.875" style="1" customWidth="1"/>
    <col min="9" max="9" width="7.5" style="1" customWidth="1"/>
    <col min="10" max="10" width="8.875" style="1" customWidth="1"/>
    <col min="11" max="16384" width="9" style="1"/>
  </cols>
  <sheetData>
    <row r="1" spans="1:10" ht="57">
      <c r="A1" s="5" t="s">
        <v>114</v>
      </c>
      <c r="B1" s="6" t="s">
        <v>21</v>
      </c>
      <c r="C1" s="7" t="s">
        <v>14</v>
      </c>
      <c r="D1" s="35" t="s">
        <v>136</v>
      </c>
      <c r="E1" s="7" t="s">
        <v>15</v>
      </c>
      <c r="F1" s="7" t="s">
        <v>16</v>
      </c>
      <c r="G1" s="7" t="s">
        <v>17</v>
      </c>
      <c r="H1" s="7" t="s">
        <v>18</v>
      </c>
      <c r="I1" s="7" t="s">
        <v>19</v>
      </c>
      <c r="J1" s="8" t="s">
        <v>20</v>
      </c>
    </row>
    <row r="2" spans="1:10" ht="58.5" customHeight="1">
      <c r="A2" s="204" t="s">
        <v>138</v>
      </c>
      <c r="B2" s="217"/>
      <c r="C2" s="47" t="s">
        <v>88</v>
      </c>
      <c r="D2" s="46" t="s">
        <v>137</v>
      </c>
      <c r="E2" s="201" t="s">
        <v>161</v>
      </c>
      <c r="F2" s="218"/>
      <c r="G2" s="218"/>
      <c r="H2" s="218"/>
      <c r="I2" s="218"/>
      <c r="J2" s="219"/>
    </row>
    <row r="3" spans="1:10" s="2" customFormat="1">
      <c r="A3" s="9">
        <v>1</v>
      </c>
      <c r="B3" s="19" t="str">
        <f t="shared" ref="B3:B11" si="0">IF(D3="X", A3,"0")</f>
        <v>0</v>
      </c>
      <c r="C3" s="3" t="s">
        <v>5</v>
      </c>
      <c r="D3" s="20"/>
      <c r="E3" s="21"/>
      <c r="F3" s="22"/>
      <c r="G3" s="22"/>
      <c r="H3" s="22"/>
      <c r="I3" s="22"/>
      <c r="J3" s="23"/>
    </row>
    <row r="4" spans="1:10" s="2" customFormat="1">
      <c r="A4" s="9">
        <v>1</v>
      </c>
      <c r="B4" s="19" t="str">
        <f t="shared" si="0"/>
        <v>0</v>
      </c>
      <c r="C4" s="3" t="s">
        <v>6</v>
      </c>
      <c r="D4" s="20"/>
      <c r="E4" s="21"/>
      <c r="F4" s="22"/>
      <c r="G4" s="22"/>
      <c r="H4" s="22"/>
      <c r="I4" s="22"/>
      <c r="J4" s="23"/>
    </row>
    <row r="5" spans="1:10" s="2" customFormat="1">
      <c r="A5" s="9">
        <v>1</v>
      </c>
      <c r="B5" s="19" t="str">
        <f t="shared" si="0"/>
        <v>0</v>
      </c>
      <c r="C5" s="3" t="s">
        <v>7</v>
      </c>
      <c r="D5" s="20"/>
      <c r="E5" s="21"/>
      <c r="F5" s="22"/>
      <c r="G5" s="22"/>
      <c r="H5" s="22"/>
      <c r="I5" s="22"/>
      <c r="J5" s="23"/>
    </row>
    <row r="6" spans="1:10" s="2" customFormat="1">
      <c r="A6" s="9">
        <v>2</v>
      </c>
      <c r="B6" s="19" t="str">
        <f t="shared" si="0"/>
        <v>0</v>
      </c>
      <c r="C6" s="3" t="s">
        <v>8</v>
      </c>
      <c r="D6" s="20"/>
      <c r="E6" s="21"/>
      <c r="F6" s="22"/>
      <c r="G6" s="21"/>
      <c r="H6" s="22"/>
      <c r="I6" s="22"/>
      <c r="J6" s="23"/>
    </row>
    <row r="7" spans="1:10" s="2" customFormat="1">
      <c r="A7" s="9">
        <v>2</v>
      </c>
      <c r="B7" s="19" t="str">
        <f t="shared" si="0"/>
        <v>0</v>
      </c>
      <c r="C7" s="3" t="s">
        <v>9</v>
      </c>
      <c r="D7" s="20"/>
      <c r="E7" s="21"/>
      <c r="F7" s="22"/>
      <c r="G7" s="21"/>
      <c r="H7" s="22"/>
      <c r="I7" s="22"/>
      <c r="J7" s="23"/>
    </row>
    <row r="8" spans="1:10" s="2" customFormat="1">
      <c r="A8" s="9">
        <v>2</v>
      </c>
      <c r="B8" s="19" t="str">
        <f t="shared" si="0"/>
        <v>0</v>
      </c>
      <c r="C8" s="3" t="s">
        <v>10</v>
      </c>
      <c r="D8" s="20"/>
      <c r="E8" s="21"/>
      <c r="F8" s="22"/>
      <c r="G8" s="21"/>
      <c r="H8" s="22"/>
      <c r="I8" s="22"/>
      <c r="J8" s="23"/>
    </row>
    <row r="9" spans="1:10" s="2" customFormat="1">
      <c r="A9" s="9">
        <v>1</v>
      </c>
      <c r="B9" s="19" t="str">
        <f t="shared" si="0"/>
        <v>0</v>
      </c>
      <c r="C9" s="3" t="s">
        <v>11</v>
      </c>
      <c r="D9" s="20"/>
      <c r="E9" s="21"/>
      <c r="F9" s="22"/>
      <c r="G9" s="22"/>
      <c r="H9" s="22"/>
      <c r="I9" s="22"/>
      <c r="J9" s="23"/>
    </row>
    <row r="10" spans="1:10" s="2" customFormat="1">
      <c r="A10" s="9">
        <v>2</v>
      </c>
      <c r="B10" s="19" t="str">
        <f t="shared" si="0"/>
        <v>0</v>
      </c>
      <c r="C10" s="3" t="s">
        <v>12</v>
      </c>
      <c r="D10" s="20"/>
      <c r="E10" s="21"/>
      <c r="F10" s="22"/>
      <c r="G10" s="21"/>
      <c r="H10" s="22"/>
      <c r="I10" s="22"/>
      <c r="J10" s="23"/>
    </row>
    <row r="11" spans="1:10" s="2" customFormat="1">
      <c r="A11" s="9">
        <v>2</v>
      </c>
      <c r="B11" s="19" t="str">
        <f t="shared" si="0"/>
        <v>0</v>
      </c>
      <c r="C11" s="3" t="s">
        <v>13</v>
      </c>
      <c r="D11" s="20"/>
      <c r="E11" s="21"/>
      <c r="F11" s="22"/>
      <c r="G11" s="21"/>
      <c r="H11" s="22"/>
      <c r="I11" s="22"/>
      <c r="J11" s="23"/>
    </row>
    <row r="12" spans="1:10" s="2" customFormat="1" ht="14.25">
      <c r="A12" s="220" t="s">
        <v>89</v>
      </c>
      <c r="B12" s="221"/>
      <c r="C12" s="221"/>
      <c r="D12" s="221"/>
      <c r="E12" s="221"/>
      <c r="F12" s="221"/>
      <c r="G12" s="221"/>
      <c r="H12" s="221"/>
      <c r="I12" s="221"/>
      <c r="J12" s="222"/>
    </row>
    <row r="13" spans="1:10">
      <c r="A13" s="10">
        <v>2</v>
      </c>
      <c r="B13" s="19" t="str">
        <f t="shared" ref="B13:B19" si="1">IF(D13="X", A13,"0")</f>
        <v>0</v>
      </c>
      <c r="C13" s="4" t="s">
        <v>22</v>
      </c>
      <c r="D13" s="24"/>
      <c r="E13" s="26"/>
      <c r="F13" s="25"/>
      <c r="G13" s="25"/>
      <c r="H13" s="25"/>
      <c r="I13" s="25"/>
      <c r="J13" s="28"/>
    </row>
    <row r="14" spans="1:10">
      <c r="A14" s="10">
        <v>1</v>
      </c>
      <c r="B14" s="19" t="str">
        <f t="shared" si="1"/>
        <v>0</v>
      </c>
      <c r="C14" s="4" t="s">
        <v>23</v>
      </c>
      <c r="D14" s="24"/>
      <c r="E14" s="26"/>
      <c r="F14" s="25"/>
      <c r="G14" s="25"/>
      <c r="H14" s="25"/>
      <c r="I14" s="25"/>
      <c r="J14" s="27"/>
    </row>
    <row r="15" spans="1:10">
      <c r="A15" s="10">
        <v>1</v>
      </c>
      <c r="B15" s="19" t="str">
        <f t="shared" si="1"/>
        <v>0</v>
      </c>
      <c r="C15" s="4" t="s">
        <v>24</v>
      </c>
      <c r="D15" s="24"/>
      <c r="E15" s="26"/>
      <c r="F15" s="25"/>
      <c r="G15" s="25"/>
      <c r="H15" s="25"/>
      <c r="I15" s="25"/>
      <c r="J15" s="27"/>
    </row>
    <row r="16" spans="1:10">
      <c r="A16" s="10">
        <v>2</v>
      </c>
      <c r="B16" s="19" t="str">
        <f t="shared" si="1"/>
        <v>0</v>
      </c>
      <c r="C16" s="4" t="s">
        <v>25</v>
      </c>
      <c r="D16" s="24"/>
      <c r="E16" s="26"/>
      <c r="F16" s="25"/>
      <c r="G16" s="25"/>
      <c r="H16" s="25"/>
      <c r="I16" s="25"/>
      <c r="J16" s="28"/>
    </row>
    <row r="17" spans="1:10">
      <c r="A17" s="10">
        <v>1</v>
      </c>
      <c r="B17" s="19" t="str">
        <f t="shared" si="1"/>
        <v>0</v>
      </c>
      <c r="C17" s="4" t="s">
        <v>26</v>
      </c>
      <c r="D17" s="24"/>
      <c r="E17" s="26"/>
      <c r="F17" s="25"/>
      <c r="G17" s="25"/>
      <c r="H17" s="25"/>
      <c r="I17" s="25"/>
      <c r="J17" s="27"/>
    </row>
    <row r="18" spans="1:10">
      <c r="A18" s="10">
        <v>2</v>
      </c>
      <c r="B18" s="19" t="str">
        <f t="shared" si="1"/>
        <v>0</v>
      </c>
      <c r="C18" s="4" t="s">
        <v>27</v>
      </c>
      <c r="D18" s="24"/>
      <c r="E18" s="26"/>
      <c r="F18" s="25"/>
      <c r="G18" s="25"/>
      <c r="H18" s="25"/>
      <c r="I18" s="25"/>
      <c r="J18" s="28"/>
    </row>
    <row r="19" spans="1:10">
      <c r="A19" s="10">
        <v>3</v>
      </c>
      <c r="B19" s="19" t="str">
        <f t="shared" si="1"/>
        <v>0</v>
      </c>
      <c r="C19" s="4" t="s">
        <v>28</v>
      </c>
      <c r="D19" s="24"/>
      <c r="E19" s="26"/>
      <c r="F19" s="26"/>
      <c r="G19" s="26"/>
      <c r="H19" s="25"/>
      <c r="I19" s="25"/>
      <c r="J19" s="27"/>
    </row>
    <row r="20" spans="1:10" ht="14.25">
      <c r="A20" s="220" t="s">
        <v>90</v>
      </c>
      <c r="B20" s="221"/>
      <c r="C20" s="221"/>
      <c r="D20" s="221"/>
      <c r="E20" s="221"/>
      <c r="F20" s="221"/>
      <c r="G20" s="221"/>
      <c r="H20" s="221"/>
      <c r="I20" s="221"/>
      <c r="J20" s="222"/>
    </row>
    <row r="21" spans="1:10">
      <c r="A21" s="10">
        <v>5</v>
      </c>
      <c r="B21" s="19" t="str">
        <f t="shared" ref="B21:B54" si="2">IF(D21="X", A21,"0")</f>
        <v>0</v>
      </c>
      <c r="C21" s="4" t="s">
        <v>29</v>
      </c>
      <c r="D21" s="24"/>
      <c r="E21" s="26"/>
      <c r="F21" s="26"/>
      <c r="G21" s="26"/>
      <c r="H21" s="25"/>
      <c r="I21" s="26"/>
      <c r="J21" s="28"/>
    </row>
    <row r="22" spans="1:10">
      <c r="A22" s="10">
        <v>2</v>
      </c>
      <c r="B22" s="19" t="str">
        <f t="shared" si="2"/>
        <v>0</v>
      </c>
      <c r="C22" s="4" t="s">
        <v>30</v>
      </c>
      <c r="D22" s="24"/>
      <c r="E22" s="26"/>
      <c r="F22" s="26"/>
      <c r="G22" s="25"/>
      <c r="H22" s="25"/>
      <c r="I22" s="25"/>
      <c r="J22" s="27"/>
    </row>
    <row r="23" spans="1:10">
      <c r="A23" s="10">
        <v>4</v>
      </c>
      <c r="B23" s="19" t="str">
        <f t="shared" si="2"/>
        <v>0</v>
      </c>
      <c r="C23" s="4" t="s">
        <v>31</v>
      </c>
      <c r="D23" s="24"/>
      <c r="E23" s="26"/>
      <c r="F23" s="26"/>
      <c r="G23" s="25"/>
      <c r="H23" s="25"/>
      <c r="I23" s="26"/>
      <c r="J23" s="28"/>
    </row>
    <row r="24" spans="1:10">
      <c r="A24" s="10">
        <v>2</v>
      </c>
      <c r="B24" s="19" t="str">
        <f t="shared" si="2"/>
        <v>0</v>
      </c>
      <c r="C24" s="4" t="s">
        <v>32</v>
      </c>
      <c r="D24" s="24"/>
      <c r="E24" s="26"/>
      <c r="F24" s="25"/>
      <c r="G24" s="26"/>
      <c r="H24" s="25"/>
      <c r="I24" s="25"/>
      <c r="J24" s="27"/>
    </row>
    <row r="25" spans="1:10">
      <c r="A25" s="10">
        <v>2</v>
      </c>
      <c r="B25" s="19" t="str">
        <f t="shared" si="2"/>
        <v>0</v>
      </c>
      <c r="C25" s="4" t="s">
        <v>33</v>
      </c>
      <c r="D25" s="24"/>
      <c r="E25" s="26"/>
      <c r="F25" s="25"/>
      <c r="G25" s="40"/>
      <c r="H25" s="25"/>
      <c r="I25" s="26"/>
      <c r="J25" s="27"/>
    </row>
    <row r="26" spans="1:10">
      <c r="A26" s="10">
        <v>3</v>
      </c>
      <c r="B26" s="19" t="str">
        <f t="shared" si="2"/>
        <v>0</v>
      </c>
      <c r="C26" s="4" t="s">
        <v>34</v>
      </c>
      <c r="D26" s="24"/>
      <c r="E26" s="26"/>
      <c r="F26" s="25"/>
      <c r="G26" s="26"/>
      <c r="H26" s="25"/>
      <c r="I26" s="26"/>
      <c r="J26" s="27"/>
    </row>
    <row r="27" spans="1:10">
      <c r="A27" s="10">
        <v>6</v>
      </c>
      <c r="B27" s="19" t="str">
        <f t="shared" si="2"/>
        <v>0</v>
      </c>
      <c r="C27" s="4" t="s">
        <v>35</v>
      </c>
      <c r="D27" s="24"/>
      <c r="E27" s="26"/>
      <c r="F27" s="26"/>
      <c r="G27" s="26"/>
      <c r="H27" s="26"/>
      <c r="I27" s="26"/>
      <c r="J27" s="28"/>
    </row>
    <row r="28" spans="1:10">
      <c r="A28" s="10">
        <v>4</v>
      </c>
      <c r="B28" s="19" t="str">
        <f t="shared" si="2"/>
        <v>0</v>
      </c>
      <c r="C28" s="4" t="s">
        <v>36</v>
      </c>
      <c r="D28" s="24"/>
      <c r="E28" s="26"/>
      <c r="F28" s="26"/>
      <c r="G28" s="26"/>
      <c r="H28" s="26"/>
      <c r="I28" s="40"/>
      <c r="J28" s="38"/>
    </row>
    <row r="29" spans="1:10">
      <c r="A29" s="10">
        <v>4</v>
      </c>
      <c r="B29" s="19" t="str">
        <f t="shared" si="2"/>
        <v>0</v>
      </c>
      <c r="C29" s="4" t="s">
        <v>37</v>
      </c>
      <c r="D29" s="24"/>
      <c r="E29" s="26"/>
      <c r="F29" s="26"/>
      <c r="G29" s="26"/>
      <c r="H29" s="26"/>
      <c r="I29" s="40"/>
      <c r="J29" s="38"/>
    </row>
    <row r="30" spans="1:10">
      <c r="A30" s="10">
        <v>6</v>
      </c>
      <c r="B30" s="19" t="str">
        <f t="shared" si="2"/>
        <v>0</v>
      </c>
      <c r="C30" s="4" t="s">
        <v>38</v>
      </c>
      <c r="D30" s="24"/>
      <c r="E30" s="26"/>
      <c r="F30" s="26"/>
      <c r="G30" s="26"/>
      <c r="H30" s="26"/>
      <c r="I30" s="26"/>
      <c r="J30" s="28"/>
    </row>
    <row r="31" spans="1:10">
      <c r="A31" s="10">
        <v>6</v>
      </c>
      <c r="B31" s="19" t="str">
        <f t="shared" si="2"/>
        <v>0</v>
      </c>
      <c r="C31" s="4" t="s">
        <v>39</v>
      </c>
      <c r="D31" s="24"/>
      <c r="E31" s="26"/>
      <c r="F31" s="26"/>
      <c r="G31" s="26"/>
      <c r="H31" s="26"/>
      <c r="I31" s="26"/>
      <c r="J31" s="28"/>
    </row>
    <row r="32" spans="1:10">
      <c r="A32" s="10">
        <v>5</v>
      </c>
      <c r="B32" s="19" t="str">
        <f t="shared" si="2"/>
        <v>0</v>
      </c>
      <c r="C32" s="4" t="s">
        <v>40</v>
      </c>
      <c r="D32" s="24"/>
      <c r="E32" s="26"/>
      <c r="F32" s="26"/>
      <c r="G32" s="26"/>
      <c r="H32" s="26"/>
      <c r="I32" s="26"/>
      <c r="J32" s="27"/>
    </row>
    <row r="33" spans="1:10">
      <c r="A33" s="10">
        <v>6</v>
      </c>
      <c r="B33" s="19" t="str">
        <f t="shared" si="2"/>
        <v>0</v>
      </c>
      <c r="C33" s="4" t="s">
        <v>41</v>
      </c>
      <c r="D33" s="24"/>
      <c r="E33" s="26"/>
      <c r="F33" s="26"/>
      <c r="G33" s="26"/>
      <c r="H33" s="26"/>
      <c r="I33" s="26"/>
      <c r="J33" s="28"/>
    </row>
    <row r="34" spans="1:10">
      <c r="A34" s="10">
        <v>2</v>
      </c>
      <c r="B34" s="19" t="str">
        <f t="shared" si="2"/>
        <v>0</v>
      </c>
      <c r="C34" s="4" t="s">
        <v>42</v>
      </c>
      <c r="D34" s="24"/>
      <c r="E34" s="26"/>
      <c r="F34" s="26"/>
      <c r="G34" s="25"/>
      <c r="H34" s="25"/>
      <c r="I34" s="25"/>
      <c r="J34" s="27"/>
    </row>
    <row r="35" spans="1:10">
      <c r="A35" s="10">
        <v>6</v>
      </c>
      <c r="B35" s="19" t="str">
        <f t="shared" si="2"/>
        <v>0</v>
      </c>
      <c r="C35" s="4" t="s">
        <v>43</v>
      </c>
      <c r="D35" s="24"/>
      <c r="E35" s="26"/>
      <c r="F35" s="26"/>
      <c r="G35" s="26"/>
      <c r="H35" s="26"/>
      <c r="I35" s="26"/>
      <c r="J35" s="28"/>
    </row>
    <row r="36" spans="1:10">
      <c r="A36" s="10">
        <v>5</v>
      </c>
      <c r="B36" s="19" t="str">
        <f t="shared" si="2"/>
        <v>0</v>
      </c>
      <c r="C36" s="4" t="s">
        <v>44</v>
      </c>
      <c r="D36" s="24"/>
      <c r="E36" s="26"/>
      <c r="F36" s="26"/>
      <c r="G36" s="25"/>
      <c r="H36" s="26"/>
      <c r="I36" s="26"/>
      <c r="J36" s="28"/>
    </row>
    <row r="37" spans="1:10">
      <c r="A37" s="10">
        <v>5</v>
      </c>
      <c r="B37" s="19" t="str">
        <f t="shared" si="2"/>
        <v>0</v>
      </c>
      <c r="C37" s="4" t="s">
        <v>45</v>
      </c>
      <c r="D37" s="24"/>
      <c r="E37" s="26"/>
      <c r="F37" s="26"/>
      <c r="G37" s="26"/>
      <c r="H37" s="25"/>
      <c r="I37" s="26"/>
      <c r="J37" s="28"/>
    </row>
    <row r="38" spans="1:10">
      <c r="A38" s="10">
        <v>6</v>
      </c>
      <c r="B38" s="19" t="str">
        <f t="shared" si="2"/>
        <v>0</v>
      </c>
      <c r="C38" s="4" t="s">
        <v>46</v>
      </c>
      <c r="D38" s="24"/>
      <c r="E38" s="26"/>
      <c r="F38" s="26"/>
      <c r="G38" s="26"/>
      <c r="H38" s="26"/>
      <c r="I38" s="26"/>
      <c r="J38" s="28"/>
    </row>
    <row r="39" spans="1:10">
      <c r="A39" s="10">
        <v>6</v>
      </c>
      <c r="B39" s="19" t="str">
        <f t="shared" si="2"/>
        <v>0</v>
      </c>
      <c r="C39" s="4" t="s">
        <v>47</v>
      </c>
      <c r="D39" s="24"/>
      <c r="E39" s="26"/>
      <c r="F39" s="26"/>
      <c r="G39" s="26"/>
      <c r="H39" s="26"/>
      <c r="I39" s="26"/>
      <c r="J39" s="28"/>
    </row>
    <row r="40" spans="1:10">
      <c r="A40" s="10">
        <v>6</v>
      </c>
      <c r="B40" s="19" t="str">
        <f t="shared" si="2"/>
        <v>0</v>
      </c>
      <c r="C40" s="4" t="s">
        <v>48</v>
      </c>
      <c r="D40" s="24"/>
      <c r="E40" s="26"/>
      <c r="F40" s="26"/>
      <c r="G40" s="26"/>
      <c r="H40" s="26"/>
      <c r="I40" s="26"/>
      <c r="J40" s="28"/>
    </row>
    <row r="41" spans="1:10">
      <c r="A41" s="10">
        <v>5</v>
      </c>
      <c r="B41" s="19" t="str">
        <f t="shared" si="2"/>
        <v>0</v>
      </c>
      <c r="C41" s="4" t="s">
        <v>49</v>
      </c>
      <c r="D41" s="24"/>
      <c r="E41" s="26"/>
      <c r="F41" s="26"/>
      <c r="G41" s="25"/>
      <c r="H41" s="26"/>
      <c r="I41" s="26"/>
      <c r="J41" s="28"/>
    </row>
    <row r="42" spans="1:10">
      <c r="A42" s="10">
        <v>4</v>
      </c>
      <c r="B42" s="19" t="str">
        <f t="shared" si="2"/>
        <v>0</v>
      </c>
      <c r="C42" s="4" t="s">
        <v>50</v>
      </c>
      <c r="D42" s="24"/>
      <c r="E42" s="26"/>
      <c r="F42" s="26"/>
      <c r="G42" s="26"/>
      <c r="H42" s="25"/>
      <c r="I42" s="26"/>
      <c r="J42" s="27"/>
    </row>
    <row r="43" spans="1:10">
      <c r="A43" s="10">
        <v>3</v>
      </c>
      <c r="B43" s="19" t="str">
        <f t="shared" si="2"/>
        <v>0</v>
      </c>
      <c r="C43" s="4" t="s">
        <v>51</v>
      </c>
      <c r="D43" s="24"/>
      <c r="E43" s="26"/>
      <c r="F43" s="25"/>
      <c r="G43" s="26"/>
      <c r="H43" s="25"/>
      <c r="I43" s="26"/>
      <c r="J43" s="27"/>
    </row>
    <row r="44" spans="1:10">
      <c r="A44" s="10">
        <v>4</v>
      </c>
      <c r="B44" s="19" t="str">
        <f t="shared" si="2"/>
        <v>0</v>
      </c>
      <c r="C44" s="4" t="s">
        <v>52</v>
      </c>
      <c r="D44" s="24"/>
      <c r="E44" s="26"/>
      <c r="F44" s="26"/>
      <c r="G44" s="26"/>
      <c r="H44" s="26"/>
      <c r="I44" s="25"/>
      <c r="J44" s="27"/>
    </row>
    <row r="45" spans="1:10">
      <c r="A45" s="10">
        <v>5</v>
      </c>
      <c r="B45" s="19" t="str">
        <f t="shared" si="2"/>
        <v>0</v>
      </c>
      <c r="C45" s="4" t="s">
        <v>53</v>
      </c>
      <c r="D45" s="24"/>
      <c r="E45" s="26"/>
      <c r="F45" s="26"/>
      <c r="G45" s="25"/>
      <c r="H45" s="26"/>
      <c r="I45" s="26"/>
      <c r="J45" s="28"/>
    </row>
    <row r="46" spans="1:10">
      <c r="A46" s="10">
        <v>6</v>
      </c>
      <c r="B46" s="19" t="str">
        <f t="shared" si="2"/>
        <v>0</v>
      </c>
      <c r="C46" s="4" t="s">
        <v>54</v>
      </c>
      <c r="D46" s="24"/>
      <c r="E46" s="26"/>
      <c r="F46" s="26"/>
      <c r="G46" s="26"/>
      <c r="H46" s="26"/>
      <c r="I46" s="26"/>
      <c r="J46" s="28"/>
    </row>
    <row r="47" spans="1:10">
      <c r="A47" s="10">
        <v>5</v>
      </c>
      <c r="B47" s="19" t="str">
        <f t="shared" si="2"/>
        <v>0</v>
      </c>
      <c r="C47" s="4" t="s">
        <v>55</v>
      </c>
      <c r="D47" s="24"/>
      <c r="E47" s="26"/>
      <c r="F47" s="26"/>
      <c r="G47" s="25"/>
      <c r="H47" s="26"/>
      <c r="I47" s="26"/>
      <c r="J47" s="28"/>
    </row>
    <row r="48" spans="1:10">
      <c r="A48" s="10">
        <v>3</v>
      </c>
      <c r="B48" s="19" t="str">
        <f t="shared" si="2"/>
        <v>0</v>
      </c>
      <c r="C48" s="4" t="s">
        <v>56</v>
      </c>
      <c r="D48" s="24"/>
      <c r="E48" s="26"/>
      <c r="F48" s="26"/>
      <c r="G48" s="26"/>
      <c r="H48" s="25"/>
      <c r="I48" s="25"/>
      <c r="J48" s="27"/>
    </row>
    <row r="49" spans="1:10">
      <c r="A49" s="10">
        <v>1</v>
      </c>
      <c r="B49" s="19" t="str">
        <f t="shared" si="2"/>
        <v>0</v>
      </c>
      <c r="C49" s="4" t="s">
        <v>57</v>
      </c>
      <c r="D49" s="24"/>
      <c r="E49" s="26"/>
      <c r="F49" s="25"/>
      <c r="G49" s="25"/>
      <c r="H49" s="25"/>
      <c r="I49" s="25"/>
      <c r="J49" s="27"/>
    </row>
    <row r="50" spans="1:10">
      <c r="A50" s="10">
        <v>1</v>
      </c>
      <c r="B50" s="19" t="str">
        <f t="shared" si="2"/>
        <v>0</v>
      </c>
      <c r="C50" s="4" t="s">
        <v>58</v>
      </c>
      <c r="D50" s="24"/>
      <c r="E50" s="26"/>
      <c r="F50" s="25"/>
      <c r="G50" s="25"/>
      <c r="H50" s="25"/>
      <c r="I50" s="25"/>
      <c r="J50" s="27"/>
    </row>
    <row r="51" spans="1:10">
      <c r="A51" s="10">
        <v>1</v>
      </c>
      <c r="B51" s="19" t="str">
        <f t="shared" si="2"/>
        <v>0</v>
      </c>
      <c r="C51" s="4" t="s">
        <v>59</v>
      </c>
      <c r="D51" s="24"/>
      <c r="E51" s="26"/>
      <c r="F51" s="25"/>
      <c r="G51" s="25"/>
      <c r="H51" s="25"/>
      <c r="I51" s="25"/>
      <c r="J51" s="27"/>
    </row>
    <row r="52" spans="1:10">
      <c r="A52" s="10">
        <v>6</v>
      </c>
      <c r="B52" s="19" t="str">
        <f t="shared" si="2"/>
        <v>0</v>
      </c>
      <c r="C52" s="4" t="s">
        <v>60</v>
      </c>
      <c r="D52" s="24"/>
      <c r="E52" s="26"/>
      <c r="F52" s="26"/>
      <c r="G52" s="26"/>
      <c r="H52" s="26"/>
      <c r="I52" s="26"/>
      <c r="J52" s="28"/>
    </row>
    <row r="53" spans="1:10">
      <c r="A53" s="10">
        <v>1</v>
      </c>
      <c r="B53" s="19" t="str">
        <f t="shared" si="2"/>
        <v>0</v>
      </c>
      <c r="C53" s="4" t="s">
        <v>61</v>
      </c>
      <c r="D53" s="24"/>
      <c r="E53" s="26"/>
      <c r="F53" s="25"/>
      <c r="G53" s="25"/>
      <c r="H53" s="25"/>
      <c r="I53" s="25"/>
      <c r="J53" s="27"/>
    </row>
    <row r="54" spans="1:10">
      <c r="A54" s="10">
        <v>2</v>
      </c>
      <c r="B54" s="19" t="str">
        <f t="shared" si="2"/>
        <v>0</v>
      </c>
      <c r="C54" s="4" t="s">
        <v>62</v>
      </c>
      <c r="D54" s="24"/>
      <c r="E54" s="26"/>
      <c r="F54" s="25"/>
      <c r="G54" s="26"/>
      <c r="H54" s="25"/>
      <c r="I54" s="25"/>
      <c r="J54" s="27"/>
    </row>
    <row r="55" spans="1:10" ht="14.25">
      <c r="A55" s="213" t="s">
        <v>96</v>
      </c>
      <c r="B55" s="214"/>
      <c r="C55" s="214"/>
      <c r="D55" s="214"/>
      <c r="E55" s="214"/>
      <c r="F55" s="214"/>
      <c r="G55" s="214"/>
      <c r="H55" s="214"/>
      <c r="I55" s="214"/>
      <c r="J55" s="215"/>
    </row>
    <row r="56" spans="1:10">
      <c r="A56" s="10">
        <v>1</v>
      </c>
      <c r="B56" s="19" t="str">
        <f>IF(D56="X", A56,"0")</f>
        <v>0</v>
      </c>
      <c r="C56" s="4" t="s">
        <v>63</v>
      </c>
      <c r="D56" s="24"/>
      <c r="E56" s="25"/>
      <c r="F56" s="25"/>
      <c r="G56" s="26"/>
      <c r="H56" s="25"/>
      <c r="I56" s="25"/>
      <c r="J56" s="27"/>
    </row>
    <row r="57" spans="1:10" ht="45.75">
      <c r="A57" s="10">
        <v>1</v>
      </c>
      <c r="B57" s="19" t="str">
        <f>IF(D57="X", A57,"0")</f>
        <v>0</v>
      </c>
      <c r="C57" s="4" t="s">
        <v>64</v>
      </c>
      <c r="D57" s="24"/>
      <c r="E57" s="26"/>
      <c r="F57" s="25"/>
      <c r="G57" s="25"/>
      <c r="H57" s="25"/>
      <c r="I57" s="25"/>
      <c r="J57" s="27"/>
    </row>
    <row r="58" spans="1:10" ht="14.25">
      <c r="A58" s="213" t="s">
        <v>95</v>
      </c>
      <c r="B58" s="214"/>
      <c r="C58" s="214"/>
      <c r="D58" s="214"/>
      <c r="E58" s="214"/>
      <c r="F58" s="214"/>
      <c r="G58" s="214"/>
      <c r="H58" s="214"/>
      <c r="I58" s="214"/>
      <c r="J58" s="215"/>
    </row>
    <row r="59" spans="1:10">
      <c r="A59" s="10">
        <v>1</v>
      </c>
      <c r="B59" s="19" t="str">
        <f t="shared" ref="B59:B72" si="3">IF(D59="X", A59,"0")</f>
        <v>0</v>
      </c>
      <c r="C59" s="4" t="s">
        <v>65</v>
      </c>
      <c r="D59" s="24"/>
      <c r="E59" s="25"/>
      <c r="F59" s="25"/>
      <c r="G59" s="25"/>
      <c r="H59" s="25"/>
      <c r="I59" s="25"/>
      <c r="J59" s="28"/>
    </row>
    <row r="60" spans="1:10">
      <c r="A60" s="15">
        <v>3</v>
      </c>
      <c r="B60" s="19" t="str">
        <f t="shared" si="3"/>
        <v>0</v>
      </c>
      <c r="C60" s="4" t="s">
        <v>66</v>
      </c>
      <c r="D60" s="24"/>
      <c r="E60" s="26"/>
      <c r="F60" s="26"/>
      <c r="G60" s="26"/>
      <c r="H60" s="25"/>
      <c r="I60" s="25"/>
      <c r="J60" s="27"/>
    </row>
    <row r="61" spans="1:10">
      <c r="A61" s="15">
        <v>2</v>
      </c>
      <c r="B61" s="19" t="str">
        <f t="shared" si="3"/>
        <v>0</v>
      </c>
      <c r="C61" s="4" t="s">
        <v>68</v>
      </c>
      <c r="D61" s="24"/>
      <c r="E61" s="26"/>
      <c r="F61" s="26"/>
      <c r="G61" s="25"/>
      <c r="H61" s="25"/>
      <c r="I61" s="25"/>
      <c r="J61" s="27"/>
    </row>
    <row r="62" spans="1:10">
      <c r="A62" s="15">
        <v>5</v>
      </c>
      <c r="B62" s="19" t="str">
        <f t="shared" si="3"/>
        <v>0</v>
      </c>
      <c r="C62" s="4" t="s">
        <v>69</v>
      </c>
      <c r="D62" s="24"/>
      <c r="E62" s="26"/>
      <c r="F62" s="26"/>
      <c r="G62" s="25"/>
      <c r="H62" s="26"/>
      <c r="I62" s="26"/>
      <c r="J62" s="28"/>
    </row>
    <row r="63" spans="1:10">
      <c r="A63" s="15">
        <v>2</v>
      </c>
      <c r="B63" s="19" t="str">
        <f t="shared" si="3"/>
        <v>0</v>
      </c>
      <c r="C63" s="4" t="s">
        <v>70</v>
      </c>
      <c r="D63" s="24"/>
      <c r="E63" s="26"/>
      <c r="F63" s="26"/>
      <c r="G63" s="25"/>
      <c r="H63" s="39"/>
      <c r="I63" s="39"/>
      <c r="J63" s="41"/>
    </row>
    <row r="64" spans="1:10">
      <c r="A64" s="15">
        <v>3</v>
      </c>
      <c r="B64" s="19" t="str">
        <f t="shared" si="3"/>
        <v>0</v>
      </c>
      <c r="C64" s="4" t="s">
        <v>72</v>
      </c>
      <c r="D64" s="24"/>
      <c r="E64" s="26"/>
      <c r="F64" s="26"/>
      <c r="G64" s="25"/>
      <c r="H64" s="25"/>
      <c r="I64" s="25"/>
      <c r="J64" s="28"/>
    </row>
    <row r="65" spans="1:10">
      <c r="A65" s="15">
        <v>4</v>
      </c>
      <c r="B65" s="19" t="str">
        <f t="shared" si="3"/>
        <v>0</v>
      </c>
      <c r="C65" s="4" t="s">
        <v>73</v>
      </c>
      <c r="D65" s="24"/>
      <c r="E65" s="26"/>
      <c r="F65" s="26"/>
      <c r="G65" s="25"/>
      <c r="H65" s="25"/>
      <c r="I65" s="26"/>
      <c r="J65" s="28"/>
    </row>
    <row r="66" spans="1:10">
      <c r="A66" s="15">
        <v>3</v>
      </c>
      <c r="B66" s="19" t="str">
        <f t="shared" si="3"/>
        <v>0</v>
      </c>
      <c r="C66" s="4" t="s">
        <v>74</v>
      </c>
      <c r="D66" s="24"/>
      <c r="E66" s="26"/>
      <c r="F66" s="26"/>
      <c r="G66" s="25"/>
      <c r="H66" s="25"/>
      <c r="I66" s="26"/>
      <c r="J66" s="28"/>
    </row>
    <row r="67" spans="1:10">
      <c r="A67" s="15">
        <v>3</v>
      </c>
      <c r="B67" s="19" t="str">
        <f t="shared" si="3"/>
        <v>0</v>
      </c>
      <c r="C67" s="4" t="s">
        <v>75</v>
      </c>
      <c r="D67" s="24"/>
      <c r="E67" s="26"/>
      <c r="F67" s="39"/>
      <c r="G67" s="26"/>
      <c r="H67" s="26"/>
      <c r="I67" s="39"/>
      <c r="J67" s="41"/>
    </row>
    <row r="68" spans="1:10">
      <c r="A68" s="15">
        <v>4</v>
      </c>
      <c r="B68" s="19" t="str">
        <f t="shared" si="3"/>
        <v>0</v>
      </c>
      <c r="C68" s="4" t="s">
        <v>76</v>
      </c>
      <c r="D68" s="24"/>
      <c r="E68" s="26"/>
      <c r="F68" s="26"/>
      <c r="G68" s="25"/>
      <c r="H68" s="25"/>
      <c r="I68" s="26"/>
      <c r="J68" s="28"/>
    </row>
    <row r="69" spans="1:10">
      <c r="A69" s="15">
        <v>5</v>
      </c>
      <c r="B69" s="19" t="str">
        <f t="shared" si="3"/>
        <v>0</v>
      </c>
      <c r="C69" s="4" t="s">
        <v>94</v>
      </c>
      <c r="D69" s="24"/>
      <c r="E69" s="26"/>
      <c r="F69" s="26"/>
      <c r="G69" s="26"/>
      <c r="H69" s="26"/>
      <c r="I69" s="25"/>
      <c r="J69" s="28"/>
    </row>
    <row r="70" spans="1:10">
      <c r="A70" s="10">
        <v>2</v>
      </c>
      <c r="B70" s="19" t="str">
        <f t="shared" si="3"/>
        <v>0</v>
      </c>
      <c r="C70" s="4" t="s">
        <v>77</v>
      </c>
      <c r="D70" s="24"/>
      <c r="E70" s="26"/>
      <c r="F70" s="26"/>
      <c r="G70" s="25"/>
      <c r="H70" s="25"/>
      <c r="I70" s="25"/>
      <c r="J70" s="27"/>
    </row>
    <row r="71" spans="1:10">
      <c r="A71" s="10">
        <v>3</v>
      </c>
      <c r="B71" s="19" t="str">
        <f t="shared" si="3"/>
        <v>0</v>
      </c>
      <c r="C71" s="4" t="s">
        <v>78</v>
      </c>
      <c r="D71" s="24"/>
      <c r="E71" s="26"/>
      <c r="F71" s="25"/>
      <c r="G71" s="26"/>
      <c r="H71" s="26"/>
      <c r="I71" s="25"/>
      <c r="J71" s="27"/>
    </row>
    <row r="72" spans="1:10">
      <c r="A72" s="10">
        <v>2</v>
      </c>
      <c r="B72" s="19" t="str">
        <f t="shared" si="3"/>
        <v>0</v>
      </c>
      <c r="C72" s="4" t="s">
        <v>79</v>
      </c>
      <c r="D72" s="24"/>
      <c r="E72" s="26"/>
      <c r="F72" s="26"/>
      <c r="G72" s="25"/>
      <c r="H72" s="25"/>
      <c r="I72" s="25"/>
      <c r="J72" s="27"/>
    </row>
    <row r="73" spans="1:10" ht="14.25">
      <c r="A73" s="213" t="s">
        <v>93</v>
      </c>
      <c r="B73" s="214"/>
      <c r="C73" s="214"/>
      <c r="D73" s="214"/>
      <c r="E73" s="214"/>
      <c r="F73" s="214"/>
      <c r="G73" s="214"/>
      <c r="H73" s="214"/>
      <c r="I73" s="214"/>
      <c r="J73" s="215"/>
    </row>
    <row r="74" spans="1:10">
      <c r="A74" s="10">
        <v>1</v>
      </c>
      <c r="B74" s="19" t="str">
        <f t="shared" ref="B74:B81" si="4">IF(D74="X", A74,"0")</f>
        <v>0</v>
      </c>
      <c r="C74" s="4" t="s">
        <v>80</v>
      </c>
      <c r="D74" s="24"/>
      <c r="E74" s="25"/>
      <c r="F74" s="25"/>
      <c r="G74" s="25"/>
      <c r="H74" s="26"/>
      <c r="I74" s="25"/>
      <c r="J74" s="27"/>
    </row>
    <row r="75" spans="1:10">
      <c r="A75" s="10">
        <v>5</v>
      </c>
      <c r="B75" s="19" t="str">
        <f t="shared" si="4"/>
        <v>0</v>
      </c>
      <c r="C75" s="4" t="s">
        <v>81</v>
      </c>
      <c r="D75" s="24"/>
      <c r="E75" s="26"/>
      <c r="F75" s="26"/>
      <c r="G75" s="26"/>
      <c r="H75" s="25"/>
      <c r="I75" s="26"/>
      <c r="J75" s="28"/>
    </row>
    <row r="76" spans="1:10">
      <c r="A76" s="10">
        <v>2</v>
      </c>
      <c r="B76" s="19" t="str">
        <f t="shared" si="4"/>
        <v>0</v>
      </c>
      <c r="C76" s="4" t="s">
        <v>82</v>
      </c>
      <c r="D76" s="24"/>
      <c r="E76" s="26"/>
      <c r="F76" s="39"/>
      <c r="G76" s="26"/>
      <c r="H76" s="25"/>
      <c r="I76" s="25"/>
      <c r="J76" s="27"/>
    </row>
    <row r="77" spans="1:10">
      <c r="A77" s="10">
        <v>5</v>
      </c>
      <c r="B77" s="19" t="str">
        <f t="shared" si="4"/>
        <v>0</v>
      </c>
      <c r="C77" s="4" t="s">
        <v>83</v>
      </c>
      <c r="D77" s="24"/>
      <c r="E77" s="26"/>
      <c r="F77" s="26"/>
      <c r="G77" s="25"/>
      <c r="H77" s="26"/>
      <c r="I77" s="26"/>
      <c r="J77" s="28"/>
    </row>
    <row r="78" spans="1:10">
      <c r="A78" s="10">
        <v>3</v>
      </c>
      <c r="B78" s="19" t="str">
        <f t="shared" si="4"/>
        <v>0</v>
      </c>
      <c r="C78" s="4" t="s">
        <v>84</v>
      </c>
      <c r="D78" s="24"/>
      <c r="E78" s="26"/>
      <c r="F78" s="26"/>
      <c r="G78" s="25"/>
      <c r="H78" s="25"/>
      <c r="I78" s="25"/>
      <c r="J78" s="28"/>
    </row>
    <row r="79" spans="1:10">
      <c r="A79" s="10">
        <v>6</v>
      </c>
      <c r="B79" s="19" t="str">
        <f t="shared" si="4"/>
        <v>0</v>
      </c>
      <c r="C79" s="4" t="s">
        <v>85</v>
      </c>
      <c r="D79" s="24"/>
      <c r="E79" s="26"/>
      <c r="F79" s="26"/>
      <c r="G79" s="26"/>
      <c r="H79" s="26"/>
      <c r="I79" s="26"/>
      <c r="J79" s="28"/>
    </row>
    <row r="80" spans="1:10">
      <c r="A80" s="10">
        <v>5</v>
      </c>
      <c r="B80" s="19" t="str">
        <f t="shared" si="4"/>
        <v>0</v>
      </c>
      <c r="C80" s="4" t="s">
        <v>86</v>
      </c>
      <c r="D80" s="24"/>
      <c r="E80" s="26"/>
      <c r="F80" s="26"/>
      <c r="G80" s="25"/>
      <c r="H80" s="26"/>
      <c r="I80" s="26"/>
      <c r="J80" s="28"/>
    </row>
    <row r="81" spans="1:11">
      <c r="A81" s="10">
        <v>6</v>
      </c>
      <c r="B81" s="19" t="str">
        <f t="shared" si="4"/>
        <v>0</v>
      </c>
      <c r="C81" s="4" t="s">
        <v>87</v>
      </c>
      <c r="D81" s="24"/>
      <c r="E81" s="26"/>
      <c r="F81" s="26"/>
      <c r="G81" s="26"/>
      <c r="H81" s="26"/>
      <c r="I81" s="26"/>
      <c r="J81" s="28"/>
    </row>
    <row r="82" spans="1:11" ht="16.5" thickBot="1">
      <c r="A82" s="13">
        <f>SUM(A2:A81)</f>
        <v>241</v>
      </c>
      <c r="B82" s="14">
        <f>SUM(B3:B81)</f>
        <v>0</v>
      </c>
      <c r="C82" s="14"/>
      <c r="D82" s="86" t="s">
        <v>154</v>
      </c>
      <c r="E82" s="87">
        <f t="shared" ref="E82:J82" si="5">COUNTIF(E3:E81, "H")</f>
        <v>0</v>
      </c>
      <c r="F82" s="87">
        <f t="shared" si="5"/>
        <v>0</v>
      </c>
      <c r="G82" s="87">
        <f t="shared" si="5"/>
        <v>0</v>
      </c>
      <c r="H82" s="87">
        <f t="shared" si="5"/>
        <v>0</v>
      </c>
      <c r="I82" s="87">
        <f t="shared" si="5"/>
        <v>0</v>
      </c>
      <c r="J82" s="87">
        <f t="shared" si="5"/>
        <v>0</v>
      </c>
      <c r="K82" s="87">
        <f>E82+F82+G82+H82+I82+J82</f>
        <v>0</v>
      </c>
    </row>
    <row r="83" spans="1:11">
      <c r="D83" s="88" t="s">
        <v>155</v>
      </c>
      <c r="E83" s="87">
        <f t="shared" ref="E83:J83" si="6">COUNTIF(E3:E81, "I")</f>
        <v>0</v>
      </c>
      <c r="F83" s="87">
        <f t="shared" si="6"/>
        <v>0</v>
      </c>
      <c r="G83" s="87">
        <f t="shared" si="6"/>
        <v>0</v>
      </c>
      <c r="H83" s="87">
        <f t="shared" si="6"/>
        <v>0</v>
      </c>
      <c r="I83" s="87">
        <f t="shared" si="6"/>
        <v>0</v>
      </c>
      <c r="J83" s="87">
        <f t="shared" si="6"/>
        <v>0</v>
      </c>
      <c r="K83" s="87">
        <f>E83+F83+G83+H83+I83+J83</f>
        <v>0</v>
      </c>
    </row>
    <row r="84" spans="1:11">
      <c r="A84" s="216"/>
      <c r="B84" s="200"/>
      <c r="C84" s="94"/>
      <c r="D84" s="114" t="s">
        <v>156</v>
      </c>
      <c r="E84" s="87">
        <f t="shared" ref="E84:J84" si="7">COUNTIF(E3:E81, "C")</f>
        <v>0</v>
      </c>
      <c r="F84" s="87">
        <f t="shared" si="7"/>
        <v>0</v>
      </c>
      <c r="G84" s="87">
        <f t="shared" si="7"/>
        <v>0</v>
      </c>
      <c r="H84" s="87">
        <f t="shared" si="7"/>
        <v>0</v>
      </c>
      <c r="I84" s="87">
        <f t="shared" si="7"/>
        <v>0</v>
      </c>
      <c r="J84" s="87">
        <f t="shared" si="7"/>
        <v>0</v>
      </c>
      <c r="K84" s="87">
        <f>E84+F84+G84+H84+I84+J84</f>
        <v>0</v>
      </c>
    </row>
    <row r="85" spans="1:11">
      <c r="A85" s="216"/>
      <c r="B85" s="216"/>
      <c r="C85" s="94"/>
      <c r="D85" s="114" t="s">
        <v>160</v>
      </c>
      <c r="E85" s="89">
        <f>E82+E83+E84</f>
        <v>0</v>
      </c>
      <c r="F85" s="89">
        <f t="shared" ref="F85:K85" si="8">F82+F83+F84</f>
        <v>0</v>
      </c>
      <c r="G85" s="89">
        <f t="shared" si="8"/>
        <v>0</v>
      </c>
      <c r="H85" s="89">
        <f t="shared" si="8"/>
        <v>0</v>
      </c>
      <c r="I85" s="89">
        <f t="shared" si="8"/>
        <v>0</v>
      </c>
      <c r="J85" s="89">
        <f t="shared" si="8"/>
        <v>0</v>
      </c>
      <c r="K85" s="89">
        <f t="shared" si="8"/>
        <v>0</v>
      </c>
    </row>
    <row r="86" spans="1:11" ht="15.75" thickBot="1">
      <c r="A86" s="216"/>
      <c r="B86" s="200"/>
      <c r="C86" s="94"/>
    </row>
    <row r="87" spans="1:11">
      <c r="A87" s="211" t="s">
        <v>118</v>
      </c>
      <c r="B87" s="212"/>
      <c r="C87" s="212"/>
      <c r="D87" s="191">
        <f>A82</f>
        <v>241</v>
      </c>
      <c r="E87" s="192"/>
    </row>
    <row r="88" spans="1:11">
      <c r="A88" s="208" t="s">
        <v>21</v>
      </c>
      <c r="B88" s="209"/>
      <c r="C88" s="209"/>
      <c r="D88" s="193">
        <f>B82</f>
        <v>0</v>
      </c>
      <c r="E88" s="194"/>
    </row>
    <row r="89" spans="1:11">
      <c r="A89" s="208" t="s">
        <v>162</v>
      </c>
      <c r="B89" s="209"/>
      <c r="C89" s="209"/>
      <c r="D89" s="193">
        <f>D87-B82</f>
        <v>241</v>
      </c>
      <c r="E89" s="194"/>
    </row>
    <row r="90" spans="1:11">
      <c r="A90" s="210" t="s">
        <v>157</v>
      </c>
      <c r="B90" s="209"/>
      <c r="C90" s="209"/>
      <c r="D90" s="88">
        <f>K82</f>
        <v>0</v>
      </c>
      <c r="E90" s="103">
        <f>D90/D89</f>
        <v>0</v>
      </c>
    </row>
    <row r="91" spans="1:11">
      <c r="A91" s="210" t="s">
        <v>158</v>
      </c>
      <c r="B91" s="209"/>
      <c r="C91" s="209"/>
      <c r="D91" s="88">
        <f>K83</f>
        <v>0</v>
      </c>
      <c r="E91" s="103">
        <f>D91/D89</f>
        <v>0</v>
      </c>
    </row>
    <row r="92" spans="1:11" ht="15.75" thickBot="1">
      <c r="A92" s="210" t="s">
        <v>159</v>
      </c>
      <c r="B92" s="209"/>
      <c r="C92" s="209"/>
      <c r="D92" s="92">
        <f>K84</f>
        <v>0</v>
      </c>
      <c r="E92" s="104">
        <f>D92/D89</f>
        <v>0</v>
      </c>
    </row>
    <row r="93" spans="1:11" ht="47.25" customHeight="1" thickBot="1">
      <c r="A93" s="223" t="s">
        <v>163</v>
      </c>
      <c r="B93" s="224"/>
      <c r="C93" s="225"/>
      <c r="D93" s="105">
        <f>K85</f>
        <v>0</v>
      </c>
      <c r="E93" s="106">
        <f>D93/D89</f>
        <v>0</v>
      </c>
    </row>
  </sheetData>
  <sheetProtection sheet="1" objects="1" scenarios="1"/>
  <autoFilter ref="A1:J1">
    <filterColumn colId="3"/>
  </autoFilter>
  <mergeCells count="20">
    <mergeCell ref="A91:C91"/>
    <mergeCell ref="A92:C92"/>
    <mergeCell ref="A93:C93"/>
    <mergeCell ref="A88:C88"/>
    <mergeCell ref="D88:E88"/>
    <mergeCell ref="A89:C89"/>
    <mergeCell ref="D89:E89"/>
    <mergeCell ref="A90:C90"/>
    <mergeCell ref="A2:B2"/>
    <mergeCell ref="E2:J2"/>
    <mergeCell ref="A12:J12"/>
    <mergeCell ref="A20:J20"/>
    <mergeCell ref="A55:J55"/>
    <mergeCell ref="A87:C87"/>
    <mergeCell ref="D87:E87"/>
    <mergeCell ref="A58:J58"/>
    <mergeCell ref="A73:J73"/>
    <mergeCell ref="A84:B84"/>
    <mergeCell ref="A85:B85"/>
    <mergeCell ref="A86:B86"/>
  </mergeCells>
  <pageMargins left="0.78740157480314965" right="0.78740157480314965" top="1.1023622047244095" bottom="0.62992125984251968" header="0.31496062992125984" footer="0.31496062992125984"/>
  <pageSetup paperSize="9" orientation="landscape" r:id="rId1"/>
  <headerFooter>
    <oddHeader>&amp;CChecklista Practical Element
&amp;"-,Fet"&amp;16B1.2</oddHeader>
    <oddFooter>Sida &amp;P av &amp;N</oddFooter>
  </headerFooter>
</worksheet>
</file>

<file path=xl/worksheets/sheet4.xml><?xml version="1.0" encoding="utf-8"?>
<worksheet xmlns="http://schemas.openxmlformats.org/spreadsheetml/2006/main" xmlns:r="http://schemas.openxmlformats.org/officeDocument/2006/relationships">
  <sheetPr codeName="Blad4"/>
  <dimension ref="A1:K96"/>
  <sheetViews>
    <sheetView topLeftCell="A69" zoomScaleNormal="100" workbookViewId="0">
      <selection activeCell="L102" sqref="L102"/>
    </sheetView>
  </sheetViews>
  <sheetFormatPr defaultRowHeight="15"/>
  <cols>
    <col min="1" max="1" width="10" style="1" customWidth="1"/>
    <col min="2" max="2" width="9" style="1"/>
    <col min="3" max="3" width="33.375" style="1" customWidth="1"/>
    <col min="4" max="4" width="7.75" style="34" bestFit="1" customWidth="1"/>
    <col min="5" max="5" width="6.875" style="1" customWidth="1"/>
    <col min="6" max="6" width="6.375" style="1" customWidth="1"/>
    <col min="7" max="7" width="6.25" style="1" customWidth="1"/>
    <col min="8" max="9" width="6.5" style="1" customWidth="1"/>
    <col min="10" max="10" width="6.75" style="1" customWidth="1"/>
    <col min="11" max="16384" width="9" style="1"/>
  </cols>
  <sheetData>
    <row r="1" spans="1:10" ht="60" customHeight="1">
      <c r="A1" s="5" t="s">
        <v>113</v>
      </c>
      <c r="B1" s="6" t="s">
        <v>21</v>
      </c>
      <c r="C1" s="7" t="s">
        <v>14</v>
      </c>
      <c r="D1" s="35" t="s">
        <v>136</v>
      </c>
      <c r="E1" s="7" t="s">
        <v>15</v>
      </c>
      <c r="F1" s="7" t="s">
        <v>16</v>
      </c>
      <c r="G1" s="7" t="s">
        <v>17</v>
      </c>
      <c r="H1" s="7" t="s">
        <v>18</v>
      </c>
      <c r="I1" s="7" t="s">
        <v>19</v>
      </c>
      <c r="J1" s="8" t="s">
        <v>20</v>
      </c>
    </row>
    <row r="2" spans="1:10" ht="60" customHeight="1">
      <c r="A2" s="204" t="s">
        <v>138</v>
      </c>
      <c r="B2" s="217"/>
      <c r="C2" s="47" t="s">
        <v>88</v>
      </c>
      <c r="D2" s="46" t="s">
        <v>137</v>
      </c>
      <c r="E2" s="201" t="s">
        <v>161</v>
      </c>
      <c r="F2" s="218"/>
      <c r="G2" s="218"/>
      <c r="H2" s="218"/>
      <c r="I2" s="218"/>
      <c r="J2" s="219"/>
    </row>
    <row r="3" spans="1:10" s="2" customFormat="1">
      <c r="A3" s="50">
        <v>1</v>
      </c>
      <c r="B3" s="51" t="str">
        <f t="shared" ref="B3:B11" si="0">IF(D3="X", A3,"0")</f>
        <v>0</v>
      </c>
      <c r="C3" s="52" t="s">
        <v>5</v>
      </c>
      <c r="D3" s="20"/>
      <c r="E3" s="21"/>
      <c r="F3" s="22"/>
      <c r="G3" s="22"/>
      <c r="H3" s="22"/>
      <c r="I3" s="22"/>
      <c r="J3" s="23"/>
    </row>
    <row r="4" spans="1:10" s="2" customFormat="1">
      <c r="A4" s="50">
        <v>1</v>
      </c>
      <c r="B4" s="51" t="str">
        <f t="shared" si="0"/>
        <v>0</v>
      </c>
      <c r="C4" s="52" t="s">
        <v>6</v>
      </c>
      <c r="D4" s="20"/>
      <c r="E4" s="21"/>
      <c r="F4" s="22"/>
      <c r="G4" s="22"/>
      <c r="H4" s="22"/>
      <c r="I4" s="22"/>
      <c r="J4" s="23"/>
    </row>
    <row r="5" spans="1:10" s="2" customFormat="1">
      <c r="A5" s="50">
        <v>1</v>
      </c>
      <c r="B5" s="51" t="str">
        <f t="shared" si="0"/>
        <v>0</v>
      </c>
      <c r="C5" s="52" t="s">
        <v>7</v>
      </c>
      <c r="D5" s="20"/>
      <c r="E5" s="21"/>
      <c r="F5" s="22"/>
      <c r="G5" s="22"/>
      <c r="H5" s="22"/>
      <c r="I5" s="22"/>
      <c r="J5" s="23"/>
    </row>
    <row r="6" spans="1:10" s="2" customFormat="1">
      <c r="A6" s="50">
        <v>2</v>
      </c>
      <c r="B6" s="51" t="str">
        <f t="shared" si="0"/>
        <v>0</v>
      </c>
      <c r="C6" s="52" t="s">
        <v>8</v>
      </c>
      <c r="D6" s="20"/>
      <c r="E6" s="21"/>
      <c r="F6" s="22"/>
      <c r="G6" s="21"/>
      <c r="H6" s="22"/>
      <c r="I6" s="22"/>
      <c r="J6" s="23"/>
    </row>
    <row r="7" spans="1:10" s="2" customFormat="1">
      <c r="A7" s="50">
        <v>2</v>
      </c>
      <c r="B7" s="51" t="str">
        <f t="shared" si="0"/>
        <v>0</v>
      </c>
      <c r="C7" s="52" t="s">
        <v>9</v>
      </c>
      <c r="D7" s="20"/>
      <c r="E7" s="21"/>
      <c r="F7" s="22"/>
      <c r="G7" s="21"/>
      <c r="H7" s="22"/>
      <c r="I7" s="22"/>
      <c r="J7" s="23"/>
    </row>
    <row r="8" spans="1:10" s="2" customFormat="1">
      <c r="A8" s="50">
        <v>2</v>
      </c>
      <c r="B8" s="51" t="str">
        <f t="shared" si="0"/>
        <v>0</v>
      </c>
      <c r="C8" s="52" t="s">
        <v>10</v>
      </c>
      <c r="D8" s="20"/>
      <c r="E8" s="21"/>
      <c r="F8" s="22"/>
      <c r="G8" s="21"/>
      <c r="H8" s="22"/>
      <c r="I8" s="22"/>
      <c r="J8" s="23"/>
    </row>
    <row r="9" spans="1:10" s="2" customFormat="1">
      <c r="A9" s="50">
        <v>1</v>
      </c>
      <c r="B9" s="51" t="str">
        <f t="shared" si="0"/>
        <v>0</v>
      </c>
      <c r="C9" s="52" t="s">
        <v>11</v>
      </c>
      <c r="D9" s="20"/>
      <c r="E9" s="21"/>
      <c r="F9" s="22"/>
      <c r="G9" s="22"/>
      <c r="H9" s="22"/>
      <c r="I9" s="22"/>
      <c r="J9" s="23"/>
    </row>
    <row r="10" spans="1:10" s="2" customFormat="1">
      <c r="A10" s="50">
        <v>2</v>
      </c>
      <c r="B10" s="51" t="str">
        <f t="shared" si="0"/>
        <v>0</v>
      </c>
      <c r="C10" s="52" t="s">
        <v>12</v>
      </c>
      <c r="D10" s="20"/>
      <c r="E10" s="21"/>
      <c r="F10" s="22"/>
      <c r="G10" s="21"/>
      <c r="H10" s="22"/>
      <c r="I10" s="22"/>
      <c r="J10" s="23"/>
    </row>
    <row r="11" spans="1:10" s="2" customFormat="1">
      <c r="A11" s="50">
        <v>2</v>
      </c>
      <c r="B11" s="51" t="str">
        <f t="shared" si="0"/>
        <v>0</v>
      </c>
      <c r="C11" s="52" t="s">
        <v>13</v>
      </c>
      <c r="D11" s="20"/>
      <c r="E11" s="21"/>
      <c r="F11" s="22"/>
      <c r="G11" s="21"/>
      <c r="H11" s="22"/>
      <c r="I11" s="22"/>
      <c r="J11" s="23"/>
    </row>
    <row r="12" spans="1:10" s="2" customFormat="1" ht="14.25">
      <c r="A12" s="230" t="s">
        <v>97</v>
      </c>
      <c r="B12" s="231"/>
      <c r="C12" s="231"/>
      <c r="D12" s="231"/>
      <c r="E12" s="231"/>
      <c r="F12" s="231"/>
      <c r="G12" s="231"/>
      <c r="H12" s="231"/>
      <c r="I12" s="231"/>
      <c r="J12" s="232"/>
    </row>
    <row r="13" spans="1:10" s="2" customFormat="1">
      <c r="A13" s="58">
        <v>2</v>
      </c>
      <c r="B13" s="51" t="str">
        <f t="shared" ref="B13:B24" si="1">IF(D13="X", A13,"0")</f>
        <v>0</v>
      </c>
      <c r="C13" s="16" t="s">
        <v>98</v>
      </c>
      <c r="D13" s="24"/>
      <c r="E13" s="21"/>
      <c r="F13" s="22"/>
      <c r="G13" s="42"/>
      <c r="H13" s="22"/>
      <c r="I13" s="22"/>
      <c r="J13" s="43"/>
    </row>
    <row r="14" spans="1:10" s="2" customFormat="1">
      <c r="A14" s="58">
        <v>2</v>
      </c>
      <c r="B14" s="51" t="str">
        <f t="shared" si="1"/>
        <v>0</v>
      </c>
      <c r="C14" s="16" t="s">
        <v>99</v>
      </c>
      <c r="D14" s="24"/>
      <c r="E14" s="21"/>
      <c r="F14" s="22"/>
      <c r="G14" s="21"/>
      <c r="H14" s="22"/>
      <c r="I14" s="22"/>
      <c r="J14" s="23"/>
    </row>
    <row r="15" spans="1:10" s="2" customFormat="1">
      <c r="A15" s="58">
        <v>4</v>
      </c>
      <c r="B15" s="51" t="str">
        <f t="shared" si="1"/>
        <v>0</v>
      </c>
      <c r="C15" s="16" t="s">
        <v>100</v>
      </c>
      <c r="D15" s="24"/>
      <c r="E15" s="21"/>
      <c r="F15" s="22"/>
      <c r="G15" s="21"/>
      <c r="H15" s="21"/>
      <c r="I15" s="22"/>
      <c r="J15" s="43"/>
    </row>
    <row r="16" spans="1:10" s="2" customFormat="1">
      <c r="A16" s="58">
        <v>6</v>
      </c>
      <c r="B16" s="51" t="str">
        <f t="shared" si="1"/>
        <v>0</v>
      </c>
      <c r="C16" s="16" t="s">
        <v>101</v>
      </c>
      <c r="D16" s="24"/>
      <c r="E16" s="21"/>
      <c r="F16" s="21"/>
      <c r="G16" s="21"/>
      <c r="H16" s="21"/>
      <c r="I16" s="21"/>
      <c r="J16" s="43"/>
    </row>
    <row r="17" spans="1:10" s="2" customFormat="1">
      <c r="A17" s="58">
        <v>3</v>
      </c>
      <c r="B17" s="51" t="str">
        <f t="shared" si="1"/>
        <v>0</v>
      </c>
      <c r="C17" s="16" t="s">
        <v>102</v>
      </c>
      <c r="D17" s="24"/>
      <c r="E17" s="21"/>
      <c r="F17" s="21"/>
      <c r="G17" s="42"/>
      <c r="H17" s="22"/>
      <c r="I17" s="22"/>
      <c r="J17" s="43"/>
    </row>
    <row r="18" spans="1:10" s="2" customFormat="1">
      <c r="A18" s="58">
        <v>5</v>
      </c>
      <c r="B18" s="51" t="str">
        <f t="shared" si="1"/>
        <v>0</v>
      </c>
      <c r="C18" s="16" t="s">
        <v>103</v>
      </c>
      <c r="D18" s="24"/>
      <c r="E18" s="21"/>
      <c r="F18" s="21"/>
      <c r="G18" s="42"/>
      <c r="H18" s="21"/>
      <c r="I18" s="21"/>
      <c r="J18" s="43"/>
    </row>
    <row r="19" spans="1:10" s="2" customFormat="1">
      <c r="A19" s="58">
        <v>3</v>
      </c>
      <c r="B19" s="51" t="str">
        <f t="shared" si="1"/>
        <v>0</v>
      </c>
      <c r="C19" s="16" t="s">
        <v>104</v>
      </c>
      <c r="D19" s="24"/>
      <c r="E19" s="21"/>
      <c r="F19" s="22"/>
      <c r="G19" s="21"/>
      <c r="H19" s="22"/>
      <c r="I19" s="22"/>
      <c r="J19" s="43"/>
    </row>
    <row r="20" spans="1:10" s="2" customFormat="1">
      <c r="A20" s="58">
        <v>5</v>
      </c>
      <c r="B20" s="51" t="str">
        <f t="shared" si="1"/>
        <v>0</v>
      </c>
      <c r="C20" s="16" t="s">
        <v>105</v>
      </c>
      <c r="D20" s="24"/>
      <c r="E20" s="21"/>
      <c r="F20" s="21"/>
      <c r="G20" s="42"/>
      <c r="H20" s="21"/>
      <c r="I20" s="21"/>
      <c r="J20" s="43"/>
    </row>
    <row r="21" spans="1:10" s="2" customFormat="1">
      <c r="A21" s="58">
        <v>3</v>
      </c>
      <c r="B21" s="51" t="str">
        <f t="shared" si="1"/>
        <v>0</v>
      </c>
      <c r="C21" s="16" t="s">
        <v>106</v>
      </c>
      <c r="D21" s="24"/>
      <c r="E21" s="21"/>
      <c r="F21" s="21"/>
      <c r="G21" s="42"/>
      <c r="H21" s="22"/>
      <c r="I21" s="22"/>
      <c r="J21" s="43"/>
    </row>
    <row r="22" spans="1:10" s="2" customFormat="1">
      <c r="A22" s="58">
        <v>5</v>
      </c>
      <c r="B22" s="51" t="str">
        <f t="shared" si="1"/>
        <v>0</v>
      </c>
      <c r="C22" s="16" t="s">
        <v>107</v>
      </c>
      <c r="D22" s="24"/>
      <c r="E22" s="21"/>
      <c r="F22" s="21"/>
      <c r="G22" s="42"/>
      <c r="H22" s="21"/>
      <c r="I22" s="21"/>
      <c r="J22" s="43"/>
    </row>
    <row r="23" spans="1:10" s="2" customFormat="1">
      <c r="A23" s="58">
        <v>4</v>
      </c>
      <c r="B23" s="51" t="str">
        <f t="shared" si="1"/>
        <v>0</v>
      </c>
      <c r="C23" s="16" t="s">
        <v>108</v>
      </c>
      <c r="D23" s="24"/>
      <c r="E23" s="21"/>
      <c r="F23" s="21"/>
      <c r="G23" s="21"/>
      <c r="H23" s="22"/>
      <c r="I23" s="22"/>
      <c r="J23" s="43"/>
    </row>
    <row r="24" spans="1:10" s="2" customFormat="1">
      <c r="A24" s="58">
        <v>5</v>
      </c>
      <c r="B24" s="51" t="str">
        <f t="shared" si="1"/>
        <v>0</v>
      </c>
      <c r="C24" s="16" t="s">
        <v>109</v>
      </c>
      <c r="D24" s="24"/>
      <c r="E24" s="21"/>
      <c r="F24" s="21"/>
      <c r="G24" s="21"/>
      <c r="H24" s="22"/>
      <c r="I24" s="21"/>
      <c r="J24" s="43"/>
    </row>
    <row r="25" spans="1:10" s="2" customFormat="1" ht="14.25">
      <c r="A25" s="229" t="s">
        <v>110</v>
      </c>
      <c r="B25" s="229"/>
      <c r="C25" s="229"/>
      <c r="D25" s="229"/>
      <c r="E25" s="229"/>
      <c r="F25" s="229"/>
      <c r="G25" s="229"/>
      <c r="H25" s="229"/>
      <c r="I25" s="229"/>
      <c r="J25" s="229"/>
    </row>
    <row r="26" spans="1:10" s="2" customFormat="1">
      <c r="A26" s="55">
        <v>6</v>
      </c>
      <c r="B26" s="56" t="str">
        <f>IF(D26="X", A26,"0")</f>
        <v>0</v>
      </c>
      <c r="C26" s="57" t="s">
        <v>111</v>
      </c>
      <c r="D26" s="44"/>
      <c r="E26" s="45"/>
      <c r="F26" s="45"/>
      <c r="G26" s="45"/>
      <c r="H26" s="45"/>
      <c r="I26" s="45"/>
      <c r="J26" s="45"/>
    </row>
    <row r="27" spans="1:10" s="2" customFormat="1" ht="30" customHeight="1">
      <c r="A27" s="226" t="s">
        <v>89</v>
      </c>
      <c r="B27" s="227"/>
      <c r="C27" s="227"/>
      <c r="D27" s="227"/>
      <c r="E27" s="227"/>
      <c r="F27" s="227"/>
      <c r="G27" s="227"/>
      <c r="H27" s="227"/>
      <c r="I27" s="227"/>
      <c r="J27" s="228"/>
    </row>
    <row r="28" spans="1:10">
      <c r="A28" s="17">
        <v>2</v>
      </c>
      <c r="B28" s="51" t="str">
        <f>IF(D28="X", A28,"0")</f>
        <v>0</v>
      </c>
      <c r="C28" s="16" t="s">
        <v>22</v>
      </c>
      <c r="D28" s="24"/>
      <c r="E28" s="26"/>
      <c r="F28" s="25"/>
      <c r="G28" s="25"/>
      <c r="H28" s="25"/>
      <c r="I28" s="25"/>
      <c r="J28" s="28"/>
    </row>
    <row r="29" spans="1:10">
      <c r="A29" s="17">
        <v>2</v>
      </c>
      <c r="B29" s="51" t="str">
        <f>IF(D29="X", A29,"0")</f>
        <v>0</v>
      </c>
      <c r="C29" s="16" t="s">
        <v>25</v>
      </c>
      <c r="D29" s="24"/>
      <c r="E29" s="26"/>
      <c r="F29" s="25"/>
      <c r="G29" s="25"/>
      <c r="H29" s="25"/>
      <c r="I29" s="25"/>
      <c r="J29" s="28"/>
    </row>
    <row r="30" spans="1:10">
      <c r="A30" s="17">
        <v>3</v>
      </c>
      <c r="B30" s="51" t="str">
        <f>IF(D30="X", A30,"0")</f>
        <v>0</v>
      </c>
      <c r="C30" s="16" t="s">
        <v>28</v>
      </c>
      <c r="D30" s="24"/>
      <c r="E30" s="26"/>
      <c r="F30" s="26"/>
      <c r="G30" s="26"/>
      <c r="H30" s="25"/>
      <c r="I30" s="25"/>
      <c r="J30" s="27"/>
    </row>
    <row r="31" spans="1:10" ht="14.25">
      <c r="A31" s="226" t="s">
        <v>90</v>
      </c>
      <c r="B31" s="227"/>
      <c r="C31" s="227"/>
      <c r="D31" s="227"/>
      <c r="E31" s="227"/>
      <c r="F31" s="227"/>
      <c r="G31" s="227"/>
      <c r="H31" s="227"/>
      <c r="I31" s="227"/>
      <c r="J31" s="228"/>
    </row>
    <row r="32" spans="1:10">
      <c r="A32" s="17">
        <v>5</v>
      </c>
      <c r="B32" s="51" t="str">
        <f t="shared" ref="B32:B65" si="2">IF(D32="X", A32,"0")</f>
        <v>0</v>
      </c>
      <c r="C32" s="16" t="s">
        <v>29</v>
      </c>
      <c r="D32" s="24"/>
      <c r="E32" s="26"/>
      <c r="F32" s="26"/>
      <c r="G32" s="26"/>
      <c r="H32" s="25"/>
      <c r="I32" s="26"/>
      <c r="J32" s="28"/>
    </row>
    <row r="33" spans="1:10">
      <c r="A33" s="17">
        <v>2</v>
      </c>
      <c r="B33" s="51" t="str">
        <f t="shared" si="2"/>
        <v>0</v>
      </c>
      <c r="C33" s="16" t="s">
        <v>30</v>
      </c>
      <c r="D33" s="24"/>
      <c r="E33" s="26"/>
      <c r="F33" s="26"/>
      <c r="G33" s="25"/>
      <c r="H33" s="25"/>
      <c r="I33" s="25"/>
      <c r="J33" s="27"/>
    </row>
    <row r="34" spans="1:10">
      <c r="A34" s="17">
        <v>4</v>
      </c>
      <c r="B34" s="51" t="str">
        <f t="shared" si="2"/>
        <v>0</v>
      </c>
      <c r="C34" s="16" t="s">
        <v>31</v>
      </c>
      <c r="D34" s="24"/>
      <c r="E34" s="26"/>
      <c r="F34" s="26"/>
      <c r="G34" s="25"/>
      <c r="H34" s="25"/>
      <c r="I34" s="26"/>
      <c r="J34" s="28"/>
    </row>
    <row r="35" spans="1:10">
      <c r="A35" s="17">
        <v>2</v>
      </c>
      <c r="B35" s="51" t="str">
        <f t="shared" si="2"/>
        <v>0</v>
      </c>
      <c r="C35" s="16" t="s">
        <v>32</v>
      </c>
      <c r="D35" s="24"/>
      <c r="E35" s="26"/>
      <c r="F35" s="25"/>
      <c r="G35" s="26"/>
      <c r="H35" s="25"/>
      <c r="I35" s="25"/>
      <c r="J35" s="27"/>
    </row>
    <row r="36" spans="1:10">
      <c r="A36" s="17">
        <v>2</v>
      </c>
      <c r="B36" s="51" t="str">
        <f t="shared" si="2"/>
        <v>0</v>
      </c>
      <c r="C36" s="16" t="s">
        <v>33</v>
      </c>
      <c r="D36" s="24"/>
      <c r="E36" s="26"/>
      <c r="F36" s="25"/>
      <c r="G36" s="25"/>
      <c r="H36" s="25"/>
      <c r="I36" s="26"/>
      <c r="J36" s="27"/>
    </row>
    <row r="37" spans="1:10">
      <c r="A37" s="17">
        <v>3</v>
      </c>
      <c r="B37" s="51" t="str">
        <f t="shared" si="2"/>
        <v>0</v>
      </c>
      <c r="C37" s="16" t="s">
        <v>34</v>
      </c>
      <c r="D37" s="24"/>
      <c r="E37" s="26"/>
      <c r="F37" s="25"/>
      <c r="G37" s="26"/>
      <c r="H37" s="25"/>
      <c r="I37" s="26"/>
      <c r="J37" s="27"/>
    </row>
    <row r="38" spans="1:10">
      <c r="A38" s="17">
        <v>6</v>
      </c>
      <c r="B38" s="51" t="str">
        <f t="shared" si="2"/>
        <v>0</v>
      </c>
      <c r="C38" s="16" t="s">
        <v>35</v>
      </c>
      <c r="D38" s="24"/>
      <c r="E38" s="26"/>
      <c r="F38" s="26"/>
      <c r="G38" s="26"/>
      <c r="H38" s="26"/>
      <c r="I38" s="26"/>
      <c r="J38" s="28"/>
    </row>
    <row r="39" spans="1:10">
      <c r="A39" s="17">
        <v>4</v>
      </c>
      <c r="B39" s="51" t="str">
        <f t="shared" si="2"/>
        <v>0</v>
      </c>
      <c r="C39" s="16" t="s">
        <v>36</v>
      </c>
      <c r="D39" s="24"/>
      <c r="E39" s="26"/>
      <c r="F39" s="26"/>
      <c r="G39" s="26"/>
      <c r="H39" s="26"/>
      <c r="I39" s="25"/>
      <c r="J39" s="27"/>
    </row>
    <row r="40" spans="1:10">
      <c r="A40" s="17">
        <v>4</v>
      </c>
      <c r="B40" s="51" t="str">
        <f t="shared" si="2"/>
        <v>0</v>
      </c>
      <c r="C40" s="16" t="s">
        <v>37</v>
      </c>
      <c r="D40" s="24"/>
      <c r="E40" s="26"/>
      <c r="F40" s="26"/>
      <c r="G40" s="26"/>
      <c r="H40" s="26"/>
      <c r="I40" s="25"/>
      <c r="J40" s="27"/>
    </row>
    <row r="41" spans="1:10">
      <c r="A41" s="17">
        <v>6</v>
      </c>
      <c r="B41" s="51" t="str">
        <f t="shared" si="2"/>
        <v>0</v>
      </c>
      <c r="C41" s="16" t="s">
        <v>38</v>
      </c>
      <c r="D41" s="24"/>
      <c r="E41" s="26"/>
      <c r="F41" s="26"/>
      <c r="G41" s="26"/>
      <c r="H41" s="26"/>
      <c r="I41" s="26"/>
      <c r="J41" s="28"/>
    </row>
    <row r="42" spans="1:10">
      <c r="A42" s="17">
        <v>6</v>
      </c>
      <c r="B42" s="51" t="str">
        <f t="shared" si="2"/>
        <v>0</v>
      </c>
      <c r="C42" s="16" t="s">
        <v>39</v>
      </c>
      <c r="D42" s="24"/>
      <c r="E42" s="26"/>
      <c r="F42" s="26"/>
      <c r="G42" s="26"/>
      <c r="H42" s="26"/>
      <c r="I42" s="26"/>
      <c r="J42" s="28"/>
    </row>
    <row r="43" spans="1:10">
      <c r="A43" s="17">
        <v>5</v>
      </c>
      <c r="B43" s="51" t="str">
        <f t="shared" si="2"/>
        <v>0</v>
      </c>
      <c r="C43" s="16" t="s">
        <v>40</v>
      </c>
      <c r="D43" s="24"/>
      <c r="E43" s="26"/>
      <c r="F43" s="26"/>
      <c r="G43" s="26"/>
      <c r="H43" s="26"/>
      <c r="I43" s="26"/>
      <c r="J43" s="27"/>
    </row>
    <row r="44" spans="1:10">
      <c r="A44" s="17">
        <v>6</v>
      </c>
      <c r="B44" s="51" t="str">
        <f t="shared" si="2"/>
        <v>0</v>
      </c>
      <c r="C44" s="16" t="s">
        <v>41</v>
      </c>
      <c r="D44" s="24"/>
      <c r="E44" s="26"/>
      <c r="F44" s="26"/>
      <c r="G44" s="26"/>
      <c r="H44" s="26"/>
      <c r="I44" s="26"/>
      <c r="J44" s="28"/>
    </row>
    <row r="45" spans="1:10">
      <c r="A45" s="17">
        <v>2</v>
      </c>
      <c r="B45" s="51" t="str">
        <f t="shared" si="2"/>
        <v>0</v>
      </c>
      <c r="C45" s="16" t="s">
        <v>42</v>
      </c>
      <c r="D45" s="24"/>
      <c r="E45" s="26"/>
      <c r="F45" s="26"/>
      <c r="G45" s="25"/>
      <c r="H45" s="25"/>
      <c r="I45" s="25"/>
      <c r="J45" s="27"/>
    </row>
    <row r="46" spans="1:10">
      <c r="A46" s="17">
        <v>6</v>
      </c>
      <c r="B46" s="51" t="str">
        <f t="shared" si="2"/>
        <v>0</v>
      </c>
      <c r="C46" s="16" t="s">
        <v>43</v>
      </c>
      <c r="D46" s="24"/>
      <c r="E46" s="26"/>
      <c r="F46" s="26"/>
      <c r="G46" s="26"/>
      <c r="H46" s="26"/>
      <c r="I46" s="26"/>
      <c r="J46" s="28"/>
    </row>
    <row r="47" spans="1:10">
      <c r="A47" s="17">
        <v>5</v>
      </c>
      <c r="B47" s="51" t="str">
        <f t="shared" si="2"/>
        <v>0</v>
      </c>
      <c r="C47" s="16" t="s">
        <v>44</v>
      </c>
      <c r="D47" s="24"/>
      <c r="E47" s="26"/>
      <c r="F47" s="26"/>
      <c r="G47" s="25"/>
      <c r="H47" s="26"/>
      <c r="I47" s="26"/>
      <c r="J47" s="28"/>
    </row>
    <row r="48" spans="1:10">
      <c r="A48" s="17">
        <v>5</v>
      </c>
      <c r="B48" s="51" t="str">
        <f t="shared" si="2"/>
        <v>0</v>
      </c>
      <c r="C48" s="16" t="s">
        <v>45</v>
      </c>
      <c r="D48" s="24"/>
      <c r="E48" s="26"/>
      <c r="F48" s="26"/>
      <c r="G48" s="26"/>
      <c r="H48" s="25"/>
      <c r="I48" s="26"/>
      <c r="J48" s="28"/>
    </row>
    <row r="49" spans="1:10">
      <c r="A49" s="17">
        <v>6</v>
      </c>
      <c r="B49" s="51" t="str">
        <f t="shared" si="2"/>
        <v>0</v>
      </c>
      <c r="C49" s="16" t="s">
        <v>46</v>
      </c>
      <c r="D49" s="24"/>
      <c r="E49" s="26"/>
      <c r="F49" s="26"/>
      <c r="G49" s="26"/>
      <c r="H49" s="26"/>
      <c r="I49" s="26"/>
      <c r="J49" s="28"/>
    </row>
    <row r="50" spans="1:10">
      <c r="A50" s="17">
        <v>6</v>
      </c>
      <c r="B50" s="51" t="str">
        <f t="shared" si="2"/>
        <v>0</v>
      </c>
      <c r="C50" s="16" t="s">
        <v>47</v>
      </c>
      <c r="D50" s="24"/>
      <c r="E50" s="26"/>
      <c r="F50" s="26"/>
      <c r="G50" s="26"/>
      <c r="H50" s="26"/>
      <c r="I50" s="26"/>
      <c r="J50" s="28"/>
    </row>
    <row r="51" spans="1:10">
      <c r="A51" s="17">
        <v>6</v>
      </c>
      <c r="B51" s="51" t="str">
        <f t="shared" si="2"/>
        <v>0</v>
      </c>
      <c r="C51" s="16" t="s">
        <v>48</v>
      </c>
      <c r="D51" s="24"/>
      <c r="E51" s="26"/>
      <c r="F51" s="26"/>
      <c r="G51" s="26"/>
      <c r="H51" s="26"/>
      <c r="I51" s="26"/>
      <c r="J51" s="28"/>
    </row>
    <row r="52" spans="1:10">
      <c r="A52" s="17">
        <v>5</v>
      </c>
      <c r="B52" s="51" t="str">
        <f t="shared" si="2"/>
        <v>0</v>
      </c>
      <c r="C52" s="16" t="s">
        <v>49</v>
      </c>
      <c r="D52" s="24"/>
      <c r="E52" s="26"/>
      <c r="F52" s="26"/>
      <c r="G52" s="25"/>
      <c r="H52" s="26"/>
      <c r="I52" s="26"/>
      <c r="J52" s="28"/>
    </row>
    <row r="53" spans="1:10">
      <c r="A53" s="17">
        <v>4</v>
      </c>
      <c r="B53" s="51" t="str">
        <f t="shared" si="2"/>
        <v>0</v>
      </c>
      <c r="C53" s="16" t="s">
        <v>50</v>
      </c>
      <c r="D53" s="24"/>
      <c r="E53" s="26"/>
      <c r="F53" s="26"/>
      <c r="G53" s="26"/>
      <c r="H53" s="25"/>
      <c r="I53" s="26"/>
      <c r="J53" s="27"/>
    </row>
    <row r="54" spans="1:10">
      <c r="A54" s="17">
        <v>3</v>
      </c>
      <c r="B54" s="51" t="str">
        <f t="shared" si="2"/>
        <v>0</v>
      </c>
      <c r="C54" s="16" t="s">
        <v>51</v>
      </c>
      <c r="D54" s="24"/>
      <c r="E54" s="26"/>
      <c r="F54" s="25"/>
      <c r="G54" s="26"/>
      <c r="H54" s="25"/>
      <c r="I54" s="26"/>
      <c r="J54" s="27"/>
    </row>
    <row r="55" spans="1:10">
      <c r="A55" s="17">
        <v>4</v>
      </c>
      <c r="B55" s="51" t="str">
        <f t="shared" si="2"/>
        <v>0</v>
      </c>
      <c r="C55" s="16" t="s">
        <v>52</v>
      </c>
      <c r="D55" s="24"/>
      <c r="E55" s="26"/>
      <c r="F55" s="26"/>
      <c r="G55" s="26"/>
      <c r="H55" s="26"/>
      <c r="I55" s="25"/>
      <c r="J55" s="27"/>
    </row>
    <row r="56" spans="1:10">
      <c r="A56" s="17">
        <v>5</v>
      </c>
      <c r="B56" s="51" t="str">
        <f t="shared" si="2"/>
        <v>0</v>
      </c>
      <c r="C56" s="16" t="s">
        <v>53</v>
      </c>
      <c r="D56" s="24"/>
      <c r="E56" s="26"/>
      <c r="F56" s="26"/>
      <c r="G56" s="25"/>
      <c r="H56" s="26"/>
      <c r="I56" s="26"/>
      <c r="J56" s="28"/>
    </row>
    <row r="57" spans="1:10">
      <c r="A57" s="17">
        <v>6</v>
      </c>
      <c r="B57" s="51" t="str">
        <f t="shared" si="2"/>
        <v>0</v>
      </c>
      <c r="C57" s="16" t="s">
        <v>54</v>
      </c>
      <c r="D57" s="24"/>
      <c r="E57" s="26"/>
      <c r="F57" s="26"/>
      <c r="G57" s="26"/>
      <c r="H57" s="26"/>
      <c r="I57" s="26"/>
      <c r="J57" s="28"/>
    </row>
    <row r="58" spans="1:10">
      <c r="A58" s="17">
        <v>5</v>
      </c>
      <c r="B58" s="51" t="str">
        <f t="shared" si="2"/>
        <v>0</v>
      </c>
      <c r="C58" s="16" t="s">
        <v>55</v>
      </c>
      <c r="D58" s="24"/>
      <c r="E58" s="26"/>
      <c r="F58" s="26"/>
      <c r="G58" s="25"/>
      <c r="H58" s="26"/>
      <c r="I58" s="26"/>
      <c r="J58" s="28"/>
    </row>
    <row r="59" spans="1:10">
      <c r="A59" s="17">
        <v>3</v>
      </c>
      <c r="B59" s="51" t="str">
        <f t="shared" si="2"/>
        <v>0</v>
      </c>
      <c r="C59" s="16" t="s">
        <v>56</v>
      </c>
      <c r="D59" s="24"/>
      <c r="E59" s="26"/>
      <c r="F59" s="26"/>
      <c r="G59" s="26"/>
      <c r="H59" s="25"/>
      <c r="I59" s="25"/>
      <c r="J59" s="27"/>
    </row>
    <row r="60" spans="1:10">
      <c r="A60" s="17">
        <v>1</v>
      </c>
      <c r="B60" s="51" t="str">
        <f t="shared" si="2"/>
        <v>0</v>
      </c>
      <c r="C60" s="16" t="s">
        <v>57</v>
      </c>
      <c r="D60" s="24"/>
      <c r="E60" s="26"/>
      <c r="F60" s="25"/>
      <c r="G60" s="25"/>
      <c r="H60" s="25"/>
      <c r="I60" s="25"/>
      <c r="J60" s="27"/>
    </row>
    <row r="61" spans="1:10">
      <c r="A61" s="17">
        <v>1</v>
      </c>
      <c r="B61" s="51" t="str">
        <f t="shared" si="2"/>
        <v>0</v>
      </c>
      <c r="C61" s="16" t="s">
        <v>58</v>
      </c>
      <c r="D61" s="24"/>
      <c r="E61" s="26"/>
      <c r="F61" s="25"/>
      <c r="G61" s="25"/>
      <c r="H61" s="25"/>
      <c r="I61" s="25"/>
      <c r="J61" s="27"/>
    </row>
    <row r="62" spans="1:10">
      <c r="A62" s="17">
        <v>1</v>
      </c>
      <c r="B62" s="51" t="str">
        <f t="shared" si="2"/>
        <v>0</v>
      </c>
      <c r="C62" s="16" t="s">
        <v>59</v>
      </c>
      <c r="D62" s="24"/>
      <c r="E62" s="26"/>
      <c r="F62" s="25"/>
      <c r="G62" s="25"/>
      <c r="H62" s="25"/>
      <c r="I62" s="25"/>
      <c r="J62" s="27"/>
    </row>
    <row r="63" spans="1:10">
      <c r="A63" s="17">
        <v>6</v>
      </c>
      <c r="B63" s="51" t="str">
        <f t="shared" si="2"/>
        <v>0</v>
      </c>
      <c r="C63" s="16" t="s">
        <v>60</v>
      </c>
      <c r="D63" s="24"/>
      <c r="E63" s="26"/>
      <c r="F63" s="26"/>
      <c r="G63" s="26"/>
      <c r="H63" s="26"/>
      <c r="I63" s="26"/>
      <c r="J63" s="28"/>
    </row>
    <row r="64" spans="1:10">
      <c r="A64" s="17">
        <v>1</v>
      </c>
      <c r="B64" s="51" t="str">
        <f t="shared" si="2"/>
        <v>0</v>
      </c>
      <c r="C64" s="16" t="s">
        <v>61</v>
      </c>
      <c r="D64" s="24"/>
      <c r="E64" s="26"/>
      <c r="F64" s="25"/>
      <c r="G64" s="25"/>
      <c r="H64" s="25"/>
      <c r="I64" s="25"/>
      <c r="J64" s="27"/>
    </row>
    <row r="65" spans="1:10">
      <c r="A65" s="17">
        <v>2</v>
      </c>
      <c r="B65" s="51" t="str">
        <f t="shared" si="2"/>
        <v>0</v>
      </c>
      <c r="C65" s="16" t="s">
        <v>62</v>
      </c>
      <c r="D65" s="24"/>
      <c r="E65" s="26"/>
      <c r="F65" s="25"/>
      <c r="G65" s="26"/>
      <c r="H65" s="25"/>
      <c r="I65" s="25"/>
      <c r="J65" s="27"/>
    </row>
    <row r="66" spans="1:10" ht="14.25">
      <c r="A66" s="236" t="s">
        <v>91</v>
      </c>
      <c r="B66" s="237"/>
      <c r="C66" s="237"/>
      <c r="D66" s="237"/>
      <c r="E66" s="237"/>
      <c r="F66" s="237"/>
      <c r="G66" s="237"/>
      <c r="H66" s="237"/>
      <c r="I66" s="237"/>
      <c r="J66" s="238"/>
    </row>
    <row r="67" spans="1:10">
      <c r="A67" s="17">
        <v>1</v>
      </c>
      <c r="B67" s="51" t="str">
        <f>IF(D67="X", A67,"0")</f>
        <v>0</v>
      </c>
      <c r="C67" s="16" t="s">
        <v>63</v>
      </c>
      <c r="D67" s="37"/>
      <c r="E67" s="25"/>
      <c r="F67" s="25"/>
      <c r="G67" s="26"/>
      <c r="H67" s="25"/>
      <c r="I67" s="25"/>
      <c r="J67" s="27"/>
    </row>
    <row r="68" spans="1:10" ht="39" customHeight="1">
      <c r="A68" s="17">
        <v>1</v>
      </c>
      <c r="B68" s="51" t="str">
        <f>IF(D68="X", A68,"0")</f>
        <v>0</v>
      </c>
      <c r="C68" s="16" t="s">
        <v>64</v>
      </c>
      <c r="D68" s="37"/>
      <c r="E68" s="26"/>
      <c r="F68" s="25"/>
      <c r="G68" s="25"/>
      <c r="H68" s="25"/>
      <c r="I68" s="25"/>
      <c r="J68" s="27"/>
    </row>
    <row r="69" spans="1:10" ht="14.25">
      <c r="A69" s="233" t="s">
        <v>92</v>
      </c>
      <c r="B69" s="234"/>
      <c r="C69" s="234"/>
      <c r="D69" s="234"/>
      <c r="E69" s="234"/>
      <c r="F69" s="234"/>
      <c r="G69" s="234"/>
      <c r="H69" s="234"/>
      <c r="I69" s="234"/>
      <c r="J69" s="235"/>
    </row>
    <row r="70" spans="1:10">
      <c r="A70" s="17">
        <v>1</v>
      </c>
      <c r="B70" s="51" t="str">
        <f t="shared" ref="B70:B84" si="3">IF(D70="X", A70,"0")</f>
        <v>0</v>
      </c>
      <c r="C70" s="16" t="s">
        <v>65</v>
      </c>
      <c r="D70" s="24"/>
      <c r="E70" s="25"/>
      <c r="F70" s="25"/>
      <c r="G70" s="25"/>
      <c r="H70" s="25"/>
      <c r="I70" s="25"/>
      <c r="J70" s="28"/>
    </row>
    <row r="71" spans="1:10">
      <c r="A71" s="17">
        <v>3</v>
      </c>
      <c r="B71" s="51" t="str">
        <f t="shared" si="3"/>
        <v>0</v>
      </c>
      <c r="C71" s="16" t="s">
        <v>66</v>
      </c>
      <c r="D71" s="24"/>
      <c r="E71" s="26"/>
      <c r="F71" s="26"/>
      <c r="G71" s="26"/>
      <c r="H71" s="25"/>
      <c r="I71" s="25"/>
      <c r="J71" s="27"/>
    </row>
    <row r="72" spans="1:10" ht="23.25">
      <c r="A72" s="17">
        <v>1</v>
      </c>
      <c r="B72" s="51" t="str">
        <f t="shared" si="3"/>
        <v>0</v>
      </c>
      <c r="C72" s="16" t="s">
        <v>67</v>
      </c>
      <c r="D72" s="24"/>
      <c r="E72" s="26"/>
      <c r="F72" s="25"/>
      <c r="G72" s="25"/>
      <c r="H72" s="25"/>
      <c r="I72" s="25"/>
      <c r="J72" s="27"/>
    </row>
    <row r="73" spans="1:10">
      <c r="A73" s="17">
        <v>2</v>
      </c>
      <c r="B73" s="51" t="str">
        <f t="shared" si="3"/>
        <v>0</v>
      </c>
      <c r="C73" s="16" t="s">
        <v>68</v>
      </c>
      <c r="D73" s="24"/>
      <c r="E73" s="26"/>
      <c r="F73" s="26"/>
      <c r="G73" s="25"/>
      <c r="H73" s="25"/>
      <c r="I73" s="25"/>
      <c r="J73" s="27"/>
    </row>
    <row r="74" spans="1:10">
      <c r="A74" s="17">
        <v>5</v>
      </c>
      <c r="B74" s="51" t="str">
        <f t="shared" si="3"/>
        <v>0</v>
      </c>
      <c r="C74" s="16" t="s">
        <v>69</v>
      </c>
      <c r="D74" s="24"/>
      <c r="E74" s="26"/>
      <c r="F74" s="26"/>
      <c r="G74" s="25"/>
      <c r="H74" s="26"/>
      <c r="I74" s="26"/>
      <c r="J74" s="28"/>
    </row>
    <row r="75" spans="1:10">
      <c r="A75" s="53">
        <v>2</v>
      </c>
      <c r="B75" s="51" t="str">
        <f t="shared" si="3"/>
        <v>0</v>
      </c>
      <c r="C75" s="16" t="s">
        <v>70</v>
      </c>
      <c r="D75" s="24"/>
      <c r="E75" s="26"/>
      <c r="F75" s="26"/>
      <c r="G75" s="25"/>
      <c r="H75" s="25"/>
      <c r="I75" s="25"/>
      <c r="J75" s="27"/>
    </row>
    <row r="76" spans="1:10">
      <c r="A76" s="53">
        <v>3</v>
      </c>
      <c r="B76" s="51" t="str">
        <f t="shared" si="3"/>
        <v>0</v>
      </c>
      <c r="C76" s="16" t="s">
        <v>71</v>
      </c>
      <c r="D76" s="24"/>
      <c r="E76" s="26"/>
      <c r="F76" s="25"/>
      <c r="G76" s="25"/>
      <c r="H76" s="26"/>
      <c r="I76" s="25"/>
      <c r="J76" s="28"/>
    </row>
    <row r="77" spans="1:10">
      <c r="A77" s="53">
        <v>3</v>
      </c>
      <c r="B77" s="51" t="str">
        <f t="shared" si="3"/>
        <v>0</v>
      </c>
      <c r="C77" s="16" t="s">
        <v>72</v>
      </c>
      <c r="D77" s="24"/>
      <c r="E77" s="26"/>
      <c r="F77" s="26"/>
      <c r="G77" s="25"/>
      <c r="H77" s="25"/>
      <c r="I77" s="25"/>
      <c r="J77" s="28"/>
    </row>
    <row r="78" spans="1:10">
      <c r="A78" s="53">
        <v>4</v>
      </c>
      <c r="B78" s="51" t="str">
        <f t="shared" si="3"/>
        <v>0</v>
      </c>
      <c r="C78" s="16" t="s">
        <v>73</v>
      </c>
      <c r="D78" s="24"/>
      <c r="E78" s="26"/>
      <c r="F78" s="26"/>
      <c r="G78" s="25"/>
      <c r="H78" s="25"/>
      <c r="I78" s="26"/>
      <c r="J78" s="28"/>
    </row>
    <row r="79" spans="1:10">
      <c r="A79" s="53">
        <v>3</v>
      </c>
      <c r="B79" s="51" t="str">
        <f t="shared" si="3"/>
        <v>0</v>
      </c>
      <c r="C79" s="16" t="s">
        <v>74</v>
      </c>
      <c r="D79" s="24"/>
      <c r="E79" s="26"/>
      <c r="F79" s="26"/>
      <c r="G79" s="25"/>
      <c r="H79" s="25"/>
      <c r="I79" s="26"/>
      <c r="J79" s="27"/>
    </row>
    <row r="80" spans="1:10">
      <c r="A80" s="53">
        <v>3</v>
      </c>
      <c r="B80" s="51" t="str">
        <f t="shared" si="3"/>
        <v>0</v>
      </c>
      <c r="C80" s="16" t="s">
        <v>75</v>
      </c>
      <c r="D80" s="24"/>
      <c r="E80" s="26"/>
      <c r="F80" s="25"/>
      <c r="G80" s="26"/>
      <c r="H80" s="26"/>
      <c r="I80" s="25"/>
      <c r="J80" s="27"/>
    </row>
    <row r="81" spans="1:11">
      <c r="A81" s="53">
        <v>4</v>
      </c>
      <c r="B81" s="51" t="str">
        <f t="shared" si="3"/>
        <v>0</v>
      </c>
      <c r="C81" s="16" t="s">
        <v>76</v>
      </c>
      <c r="D81" s="24"/>
      <c r="E81" s="26"/>
      <c r="F81" s="26"/>
      <c r="G81" s="25"/>
      <c r="H81" s="25"/>
      <c r="I81" s="26"/>
      <c r="J81" s="28"/>
    </row>
    <row r="82" spans="1:11">
      <c r="A82" s="53">
        <v>2</v>
      </c>
      <c r="B82" s="51" t="str">
        <f t="shared" si="3"/>
        <v>0</v>
      </c>
      <c r="C82" s="16" t="s">
        <v>77</v>
      </c>
      <c r="D82" s="24"/>
      <c r="E82" s="26"/>
      <c r="F82" s="26"/>
      <c r="G82" s="25"/>
      <c r="H82" s="25"/>
      <c r="I82" s="25"/>
      <c r="J82" s="27"/>
    </row>
    <row r="83" spans="1:11">
      <c r="A83" s="17">
        <v>2</v>
      </c>
      <c r="B83" s="51" t="str">
        <f t="shared" si="3"/>
        <v>0</v>
      </c>
      <c r="C83" s="16" t="s">
        <v>78</v>
      </c>
      <c r="D83" s="24"/>
      <c r="E83" s="26"/>
      <c r="F83" s="25"/>
      <c r="G83" s="26"/>
      <c r="H83" s="25"/>
      <c r="I83" s="25"/>
      <c r="J83" s="27"/>
    </row>
    <row r="84" spans="1:11" ht="15.75" thickBot="1">
      <c r="A84" s="17">
        <v>2</v>
      </c>
      <c r="B84" s="51" t="str">
        <f t="shared" si="3"/>
        <v>0</v>
      </c>
      <c r="C84" s="16" t="s">
        <v>79</v>
      </c>
      <c r="D84" s="24"/>
      <c r="E84" s="26"/>
      <c r="F84" s="26"/>
      <c r="G84" s="25"/>
      <c r="H84" s="25"/>
      <c r="I84" s="25"/>
      <c r="J84" s="27"/>
    </row>
    <row r="85" spans="1:11" ht="16.5" thickBot="1">
      <c r="A85" s="48">
        <f>SUM(A2:A84)</f>
        <v>254</v>
      </c>
      <c r="B85" s="48">
        <f>SUM(B3:B84)</f>
        <v>0</v>
      </c>
      <c r="C85" s="11"/>
      <c r="D85" s="95" t="s">
        <v>154</v>
      </c>
      <c r="E85" s="96">
        <f>COUNTIF(E3:E84, "H")</f>
        <v>0</v>
      </c>
      <c r="F85" s="96">
        <f t="shared" ref="F85:J85" si="4">COUNTIF(F3:F84, "H")</f>
        <v>0</v>
      </c>
      <c r="G85" s="96">
        <f t="shared" si="4"/>
        <v>0</v>
      </c>
      <c r="H85" s="96">
        <f t="shared" si="4"/>
        <v>0</v>
      </c>
      <c r="I85" s="96">
        <f t="shared" si="4"/>
        <v>0</v>
      </c>
      <c r="J85" s="96">
        <f t="shared" si="4"/>
        <v>0</v>
      </c>
      <c r="K85" s="97">
        <f>E85+F85+G85+H85+I85+J85</f>
        <v>0</v>
      </c>
    </row>
    <row r="86" spans="1:11" ht="15.75" thickBot="1">
      <c r="D86" s="98" t="s">
        <v>155</v>
      </c>
      <c r="E86" s="87">
        <f>COUNTIF(E3:E84, "I")</f>
        <v>0</v>
      </c>
      <c r="F86" s="87">
        <f t="shared" ref="F86:J86" si="5">COUNTIF(F3:F84, "I")</f>
        <v>0</v>
      </c>
      <c r="G86" s="87">
        <f t="shared" si="5"/>
        <v>0</v>
      </c>
      <c r="H86" s="87">
        <f t="shared" si="5"/>
        <v>0</v>
      </c>
      <c r="I86" s="87">
        <f t="shared" si="5"/>
        <v>0</v>
      </c>
      <c r="J86" s="87">
        <f t="shared" si="5"/>
        <v>0</v>
      </c>
      <c r="K86" s="99">
        <f>E86+F86+G86+H86+I86+J86</f>
        <v>0</v>
      </c>
    </row>
    <row r="87" spans="1:11">
      <c r="A87" s="239"/>
      <c r="B87" s="240"/>
      <c r="D87" s="98" t="s">
        <v>156</v>
      </c>
      <c r="E87" s="87">
        <f t="shared" ref="E87:J87" si="6">COUNTIF(E3:E84, "C")</f>
        <v>0</v>
      </c>
      <c r="F87" s="87">
        <f t="shared" si="6"/>
        <v>0</v>
      </c>
      <c r="G87" s="87">
        <f t="shared" si="6"/>
        <v>0</v>
      </c>
      <c r="H87" s="87">
        <f t="shared" si="6"/>
        <v>0</v>
      </c>
      <c r="I87" s="87">
        <f t="shared" si="6"/>
        <v>0</v>
      </c>
      <c r="J87" s="87">
        <f t="shared" si="6"/>
        <v>0</v>
      </c>
      <c r="K87" s="99">
        <f>E87+F87+G87+H87+I87+J87</f>
        <v>0</v>
      </c>
    </row>
    <row r="88" spans="1:11" ht="15.75" thickBot="1">
      <c r="A88" s="241"/>
      <c r="B88" s="242"/>
      <c r="D88" s="100" t="s">
        <v>160</v>
      </c>
      <c r="E88" s="101">
        <f t="shared" ref="E88:J88" si="7">E85+E86+E87</f>
        <v>0</v>
      </c>
      <c r="F88" s="101">
        <f t="shared" si="7"/>
        <v>0</v>
      </c>
      <c r="G88" s="101">
        <f t="shared" si="7"/>
        <v>0</v>
      </c>
      <c r="H88" s="101">
        <f t="shared" si="7"/>
        <v>0</v>
      </c>
      <c r="I88" s="101">
        <f t="shared" si="7"/>
        <v>0</v>
      </c>
      <c r="J88" s="101">
        <f t="shared" si="7"/>
        <v>0</v>
      </c>
      <c r="K88" s="102">
        <f>K85+K86+K87</f>
        <v>0</v>
      </c>
    </row>
    <row r="89" spans="1:11" ht="15.75" thickBot="1">
      <c r="A89" s="243"/>
      <c r="B89" s="244"/>
    </row>
    <row r="90" spans="1:11">
      <c r="A90" s="197" t="s">
        <v>118</v>
      </c>
      <c r="B90" s="198"/>
      <c r="C90" s="198"/>
      <c r="D90" s="191">
        <f>A85</f>
        <v>254</v>
      </c>
      <c r="E90" s="192"/>
    </row>
    <row r="91" spans="1:11">
      <c r="A91" s="208" t="s">
        <v>21</v>
      </c>
      <c r="B91" s="209"/>
      <c r="C91" s="209"/>
      <c r="D91" s="193">
        <f>B85</f>
        <v>0</v>
      </c>
      <c r="E91" s="194"/>
    </row>
    <row r="92" spans="1:11">
      <c r="A92" s="208" t="s">
        <v>162</v>
      </c>
      <c r="B92" s="209"/>
      <c r="C92" s="209"/>
      <c r="D92" s="193">
        <f>D90-B85</f>
        <v>254</v>
      </c>
      <c r="E92" s="194"/>
    </row>
    <row r="93" spans="1:11">
      <c r="A93" s="210" t="s">
        <v>157</v>
      </c>
      <c r="B93" s="209"/>
      <c r="C93" s="209"/>
      <c r="D93" s="88">
        <f>K85</f>
        <v>0</v>
      </c>
      <c r="E93" s="103">
        <f>D93/D92</f>
        <v>0</v>
      </c>
    </row>
    <row r="94" spans="1:11">
      <c r="A94" s="210" t="s">
        <v>158</v>
      </c>
      <c r="B94" s="209"/>
      <c r="C94" s="209"/>
      <c r="D94" s="88">
        <f>K86</f>
        <v>0</v>
      </c>
      <c r="E94" s="103">
        <f>D94/D92</f>
        <v>0</v>
      </c>
    </row>
    <row r="95" spans="1:11" ht="15.75" thickBot="1">
      <c r="A95" s="210" t="s">
        <v>159</v>
      </c>
      <c r="B95" s="209"/>
      <c r="C95" s="209"/>
      <c r="D95" s="92">
        <f>K87</f>
        <v>0</v>
      </c>
      <c r="E95" s="104">
        <f>D95/D92</f>
        <v>0</v>
      </c>
    </row>
    <row r="96" spans="1:11" ht="46.5" customHeight="1" thickBot="1">
      <c r="A96" s="223" t="s">
        <v>163</v>
      </c>
      <c r="B96" s="224"/>
      <c r="C96" s="225"/>
      <c r="D96" s="105">
        <f>K88</f>
        <v>0</v>
      </c>
      <c r="E96" s="106">
        <f>D96/D92</f>
        <v>0</v>
      </c>
    </row>
  </sheetData>
  <sheetProtection sheet="1" objects="1" scenarios="1"/>
  <autoFilter ref="A1:J1">
    <filterColumn colId="3"/>
  </autoFilter>
  <mergeCells count="21">
    <mergeCell ref="A96:C96"/>
    <mergeCell ref="A12:J12"/>
    <mergeCell ref="A2:B2"/>
    <mergeCell ref="E2:J2"/>
    <mergeCell ref="A69:J69"/>
    <mergeCell ref="A66:J66"/>
    <mergeCell ref="A87:B87"/>
    <mergeCell ref="A88:B88"/>
    <mergeCell ref="A90:C90"/>
    <mergeCell ref="D90:E90"/>
    <mergeCell ref="A91:C91"/>
    <mergeCell ref="D91:E91"/>
    <mergeCell ref="A92:C92"/>
    <mergeCell ref="D92:E92"/>
    <mergeCell ref="A89:B89"/>
    <mergeCell ref="A31:J31"/>
    <mergeCell ref="A27:J27"/>
    <mergeCell ref="A25:J25"/>
    <mergeCell ref="A93:C93"/>
    <mergeCell ref="A94:C94"/>
    <mergeCell ref="A95:C95"/>
  </mergeCells>
  <pageMargins left="0.78740157480314965" right="0.78740157480314965" top="1.1023622047244095" bottom="0.62992125984251968" header="0.31496062992125984" footer="0.31496062992125984"/>
  <pageSetup paperSize="9" orientation="landscape" r:id="rId1"/>
  <headerFooter>
    <oddHeader>&amp;L&amp;G&amp;CChecklista Practical Element
&amp;"-,Fet"&amp;16B1.3</oddHeader>
    <oddFooter>Sida &amp;P av &amp;N</oddFooter>
  </headerFooter>
  <legacyDrawingHF r:id="rId2"/>
</worksheet>
</file>

<file path=xl/worksheets/sheet5.xml><?xml version="1.0" encoding="utf-8"?>
<worksheet xmlns="http://schemas.openxmlformats.org/spreadsheetml/2006/main" xmlns:r="http://schemas.openxmlformats.org/officeDocument/2006/relationships">
  <sheetPr codeName="Blad5"/>
  <dimension ref="A1:K95"/>
  <sheetViews>
    <sheetView topLeftCell="A52" zoomScaleNormal="100" workbookViewId="0">
      <selection activeCell="J86" sqref="J86"/>
    </sheetView>
  </sheetViews>
  <sheetFormatPr defaultRowHeight="15"/>
  <cols>
    <col min="1" max="1" width="9.375" style="1" customWidth="1"/>
    <col min="2" max="2" width="9" style="1"/>
    <col min="3" max="3" width="41.625" style="1" customWidth="1"/>
    <col min="4" max="4" width="9.75" style="34" customWidth="1"/>
    <col min="5" max="5" width="8.125" style="1" customWidth="1"/>
    <col min="6" max="6" width="8.75" style="1" customWidth="1"/>
    <col min="7" max="7" width="9.25" style="1" customWidth="1"/>
    <col min="8" max="8" width="9.625" style="1" customWidth="1"/>
    <col min="9" max="9" width="9.75" style="1" customWidth="1"/>
    <col min="10" max="10" width="11.375" style="1" customWidth="1"/>
    <col min="11" max="16384" width="9" style="1"/>
  </cols>
  <sheetData>
    <row r="1" spans="1:10" ht="60" customHeight="1">
      <c r="A1" s="5" t="s">
        <v>112</v>
      </c>
      <c r="B1" s="6" t="s">
        <v>21</v>
      </c>
      <c r="C1" s="7" t="s">
        <v>14</v>
      </c>
      <c r="D1" s="35" t="s">
        <v>136</v>
      </c>
      <c r="E1" s="7" t="s">
        <v>15</v>
      </c>
      <c r="F1" s="7" t="s">
        <v>16</v>
      </c>
      <c r="G1" s="7" t="s">
        <v>17</v>
      </c>
      <c r="H1" s="7" t="s">
        <v>18</v>
      </c>
      <c r="I1" s="7" t="s">
        <v>19</v>
      </c>
      <c r="J1" s="8" t="s">
        <v>20</v>
      </c>
    </row>
    <row r="2" spans="1:10" ht="68.25" customHeight="1">
      <c r="A2" s="204" t="s">
        <v>138</v>
      </c>
      <c r="B2" s="217"/>
      <c r="C2" s="47" t="s">
        <v>88</v>
      </c>
      <c r="D2" s="46" t="s">
        <v>137</v>
      </c>
      <c r="E2" s="201" t="s">
        <v>161</v>
      </c>
      <c r="F2" s="218"/>
      <c r="G2" s="218"/>
      <c r="H2" s="218"/>
      <c r="I2" s="218"/>
      <c r="J2" s="219"/>
    </row>
    <row r="3" spans="1:10" s="2" customFormat="1">
      <c r="A3" s="50">
        <v>1</v>
      </c>
      <c r="B3" s="51" t="str">
        <f t="shared" ref="B3:B11" si="0">IF(D3="X", A3,"0")</f>
        <v>0</v>
      </c>
      <c r="C3" s="52" t="s">
        <v>5</v>
      </c>
      <c r="D3" s="20"/>
      <c r="E3" s="21"/>
      <c r="F3" s="22"/>
      <c r="G3" s="22"/>
      <c r="H3" s="22"/>
      <c r="I3" s="22"/>
      <c r="J3" s="23"/>
    </row>
    <row r="4" spans="1:10" s="2" customFormat="1">
      <c r="A4" s="50">
        <v>1</v>
      </c>
      <c r="B4" s="51" t="str">
        <f t="shared" si="0"/>
        <v>0</v>
      </c>
      <c r="C4" s="52" t="s">
        <v>6</v>
      </c>
      <c r="D4" s="20"/>
      <c r="E4" s="21"/>
      <c r="F4" s="22"/>
      <c r="G4" s="22"/>
      <c r="H4" s="22"/>
      <c r="I4" s="22"/>
      <c r="J4" s="23"/>
    </row>
    <row r="5" spans="1:10" s="2" customFormat="1">
      <c r="A5" s="50">
        <v>1</v>
      </c>
      <c r="B5" s="51" t="str">
        <f t="shared" si="0"/>
        <v>0</v>
      </c>
      <c r="C5" s="52" t="s">
        <v>7</v>
      </c>
      <c r="D5" s="20"/>
      <c r="E5" s="21"/>
      <c r="F5" s="22"/>
      <c r="G5" s="22"/>
      <c r="H5" s="22"/>
      <c r="I5" s="22"/>
      <c r="J5" s="23"/>
    </row>
    <row r="6" spans="1:10" s="2" customFormat="1">
      <c r="A6" s="50">
        <v>2</v>
      </c>
      <c r="B6" s="51" t="str">
        <f t="shared" si="0"/>
        <v>0</v>
      </c>
      <c r="C6" s="52" t="s">
        <v>8</v>
      </c>
      <c r="D6" s="20"/>
      <c r="E6" s="21"/>
      <c r="F6" s="22"/>
      <c r="G6" s="21"/>
      <c r="H6" s="22"/>
      <c r="I6" s="22"/>
      <c r="J6" s="23"/>
    </row>
    <row r="7" spans="1:10" s="2" customFormat="1">
      <c r="A7" s="50">
        <v>2</v>
      </c>
      <c r="B7" s="51" t="str">
        <f t="shared" si="0"/>
        <v>0</v>
      </c>
      <c r="C7" s="52" t="s">
        <v>9</v>
      </c>
      <c r="D7" s="20"/>
      <c r="E7" s="21"/>
      <c r="F7" s="22"/>
      <c r="G7" s="21"/>
      <c r="H7" s="22"/>
      <c r="I7" s="22"/>
      <c r="J7" s="23"/>
    </row>
    <row r="8" spans="1:10" s="2" customFormat="1">
      <c r="A8" s="50">
        <v>2</v>
      </c>
      <c r="B8" s="51" t="str">
        <f t="shared" si="0"/>
        <v>0</v>
      </c>
      <c r="C8" s="52" t="s">
        <v>10</v>
      </c>
      <c r="D8" s="20"/>
      <c r="E8" s="21"/>
      <c r="F8" s="22"/>
      <c r="G8" s="21"/>
      <c r="H8" s="22"/>
      <c r="I8" s="22"/>
      <c r="J8" s="23"/>
    </row>
    <row r="9" spans="1:10" s="2" customFormat="1">
      <c r="A9" s="50">
        <v>1</v>
      </c>
      <c r="B9" s="51" t="str">
        <f t="shared" si="0"/>
        <v>0</v>
      </c>
      <c r="C9" s="52" t="s">
        <v>11</v>
      </c>
      <c r="D9" s="20"/>
      <c r="E9" s="21"/>
      <c r="F9" s="22"/>
      <c r="G9" s="22"/>
      <c r="H9" s="22"/>
      <c r="I9" s="22"/>
      <c r="J9" s="23"/>
    </row>
    <row r="10" spans="1:10" s="2" customFormat="1">
      <c r="A10" s="50">
        <v>2</v>
      </c>
      <c r="B10" s="51" t="str">
        <f t="shared" si="0"/>
        <v>0</v>
      </c>
      <c r="C10" s="52" t="s">
        <v>12</v>
      </c>
      <c r="D10" s="20"/>
      <c r="E10" s="21"/>
      <c r="F10" s="22"/>
      <c r="G10" s="21"/>
      <c r="H10" s="22"/>
      <c r="I10" s="22"/>
      <c r="J10" s="23"/>
    </row>
    <row r="11" spans="1:10" s="2" customFormat="1">
      <c r="A11" s="50">
        <v>2</v>
      </c>
      <c r="B11" s="51" t="str">
        <f t="shared" si="0"/>
        <v>0</v>
      </c>
      <c r="C11" s="52" t="s">
        <v>13</v>
      </c>
      <c r="D11" s="20"/>
      <c r="E11" s="21"/>
      <c r="F11" s="22"/>
      <c r="G11" s="21"/>
      <c r="H11" s="22"/>
      <c r="I11" s="22"/>
      <c r="J11" s="23"/>
    </row>
    <row r="12" spans="1:10" s="2" customFormat="1" ht="14.25">
      <c r="A12" s="230" t="s">
        <v>97</v>
      </c>
      <c r="B12" s="231"/>
      <c r="C12" s="231"/>
      <c r="D12" s="231"/>
      <c r="E12" s="231"/>
      <c r="F12" s="231"/>
      <c r="G12" s="231"/>
      <c r="H12" s="231"/>
      <c r="I12" s="231"/>
      <c r="J12" s="232"/>
    </row>
    <row r="13" spans="1:10" s="2" customFormat="1">
      <c r="A13" s="50">
        <v>2</v>
      </c>
      <c r="B13" s="51" t="str">
        <f t="shared" ref="B13:B24" si="1">IF(D13="X", A13,"0")</f>
        <v>0</v>
      </c>
      <c r="C13" s="16" t="s">
        <v>98</v>
      </c>
      <c r="D13" s="24"/>
      <c r="E13" s="21"/>
      <c r="F13" s="22"/>
      <c r="G13" s="42"/>
      <c r="H13" s="22"/>
      <c r="I13" s="22"/>
      <c r="J13" s="43"/>
    </row>
    <row r="14" spans="1:10" s="2" customFormat="1">
      <c r="A14" s="50">
        <v>2</v>
      </c>
      <c r="B14" s="51" t="str">
        <f t="shared" si="1"/>
        <v>0</v>
      </c>
      <c r="C14" s="16" t="s">
        <v>99</v>
      </c>
      <c r="D14" s="24"/>
      <c r="E14" s="21"/>
      <c r="F14" s="22"/>
      <c r="G14" s="21"/>
      <c r="H14" s="22"/>
      <c r="I14" s="22"/>
      <c r="J14" s="23"/>
    </row>
    <row r="15" spans="1:10" s="2" customFormat="1">
      <c r="A15" s="50">
        <v>4</v>
      </c>
      <c r="B15" s="51" t="str">
        <f t="shared" si="1"/>
        <v>0</v>
      </c>
      <c r="C15" s="16" t="s">
        <v>100</v>
      </c>
      <c r="D15" s="24"/>
      <c r="E15" s="21"/>
      <c r="F15" s="22"/>
      <c r="G15" s="21"/>
      <c r="H15" s="21"/>
      <c r="I15" s="22"/>
      <c r="J15" s="43"/>
    </row>
    <row r="16" spans="1:10" s="2" customFormat="1">
      <c r="A16" s="50">
        <v>6</v>
      </c>
      <c r="B16" s="51" t="str">
        <f t="shared" si="1"/>
        <v>0</v>
      </c>
      <c r="C16" s="16" t="s">
        <v>101</v>
      </c>
      <c r="D16" s="24"/>
      <c r="E16" s="21"/>
      <c r="F16" s="21"/>
      <c r="G16" s="21"/>
      <c r="H16" s="21"/>
      <c r="I16" s="21"/>
      <c r="J16" s="43"/>
    </row>
    <row r="17" spans="1:10" s="2" customFormat="1">
      <c r="A17" s="50">
        <v>3</v>
      </c>
      <c r="B17" s="51" t="str">
        <f t="shared" si="1"/>
        <v>0</v>
      </c>
      <c r="C17" s="16" t="s">
        <v>102</v>
      </c>
      <c r="D17" s="24"/>
      <c r="E17" s="21"/>
      <c r="F17" s="21"/>
      <c r="G17" s="42"/>
      <c r="H17" s="22"/>
      <c r="I17" s="22"/>
      <c r="J17" s="43"/>
    </row>
    <row r="18" spans="1:10" s="2" customFormat="1">
      <c r="A18" s="50">
        <v>5</v>
      </c>
      <c r="B18" s="51" t="str">
        <f t="shared" si="1"/>
        <v>0</v>
      </c>
      <c r="C18" s="16" t="s">
        <v>103</v>
      </c>
      <c r="D18" s="24"/>
      <c r="E18" s="21"/>
      <c r="F18" s="21"/>
      <c r="G18" s="42"/>
      <c r="H18" s="21"/>
      <c r="I18" s="21"/>
      <c r="J18" s="43"/>
    </row>
    <row r="19" spans="1:10" s="2" customFormat="1">
      <c r="A19" s="50">
        <v>3</v>
      </c>
      <c r="B19" s="51" t="str">
        <f t="shared" si="1"/>
        <v>0</v>
      </c>
      <c r="C19" s="16" t="s">
        <v>104</v>
      </c>
      <c r="D19" s="24"/>
      <c r="E19" s="21"/>
      <c r="F19" s="22"/>
      <c r="G19" s="21"/>
      <c r="H19" s="22"/>
      <c r="I19" s="22"/>
      <c r="J19" s="43"/>
    </row>
    <row r="20" spans="1:10" s="2" customFormat="1">
      <c r="A20" s="50">
        <v>5</v>
      </c>
      <c r="B20" s="51" t="str">
        <f t="shared" si="1"/>
        <v>0</v>
      </c>
      <c r="C20" s="16" t="s">
        <v>105</v>
      </c>
      <c r="D20" s="24"/>
      <c r="E20" s="21"/>
      <c r="F20" s="21"/>
      <c r="G20" s="42"/>
      <c r="H20" s="21"/>
      <c r="I20" s="21"/>
      <c r="J20" s="43"/>
    </row>
    <row r="21" spans="1:10" s="2" customFormat="1">
      <c r="A21" s="50">
        <v>3</v>
      </c>
      <c r="B21" s="51" t="str">
        <f t="shared" si="1"/>
        <v>0</v>
      </c>
      <c r="C21" s="16" t="s">
        <v>106</v>
      </c>
      <c r="D21" s="24"/>
      <c r="E21" s="21"/>
      <c r="F21" s="21"/>
      <c r="G21" s="42"/>
      <c r="H21" s="22"/>
      <c r="I21" s="22"/>
      <c r="J21" s="43"/>
    </row>
    <row r="22" spans="1:10" s="2" customFormat="1">
      <c r="A22" s="50">
        <v>5</v>
      </c>
      <c r="B22" s="51" t="str">
        <f t="shared" si="1"/>
        <v>0</v>
      </c>
      <c r="C22" s="16" t="s">
        <v>107</v>
      </c>
      <c r="D22" s="24"/>
      <c r="E22" s="21"/>
      <c r="F22" s="21"/>
      <c r="G22" s="42"/>
      <c r="H22" s="21"/>
      <c r="I22" s="21"/>
      <c r="J22" s="43"/>
    </row>
    <row r="23" spans="1:10" s="2" customFormat="1">
      <c r="A23" s="50">
        <v>4</v>
      </c>
      <c r="B23" s="51" t="str">
        <f t="shared" si="1"/>
        <v>0</v>
      </c>
      <c r="C23" s="16" t="s">
        <v>108</v>
      </c>
      <c r="D23" s="24"/>
      <c r="E23" s="21"/>
      <c r="F23" s="21"/>
      <c r="G23" s="21"/>
      <c r="H23" s="22"/>
      <c r="I23" s="22"/>
      <c r="J23" s="43"/>
    </row>
    <row r="24" spans="1:10" s="2" customFormat="1">
      <c r="A24" s="50">
        <v>5</v>
      </c>
      <c r="B24" s="51" t="str">
        <f t="shared" si="1"/>
        <v>0</v>
      </c>
      <c r="C24" s="16" t="s">
        <v>109</v>
      </c>
      <c r="D24" s="24"/>
      <c r="E24" s="21"/>
      <c r="F24" s="21"/>
      <c r="G24" s="21"/>
      <c r="H24" s="22"/>
      <c r="I24" s="21"/>
      <c r="J24" s="43"/>
    </row>
    <row r="25" spans="1:10" s="2" customFormat="1" ht="14.25" customHeight="1">
      <c r="A25" s="247" t="s">
        <v>110</v>
      </c>
      <c r="B25" s="248"/>
      <c r="C25" s="248"/>
      <c r="D25" s="248"/>
      <c r="E25" s="248"/>
      <c r="F25" s="248"/>
      <c r="G25" s="248"/>
      <c r="H25" s="248"/>
      <c r="I25" s="248"/>
      <c r="J25" s="249"/>
    </row>
    <row r="26" spans="1:10" s="2" customFormat="1">
      <c r="A26" s="50">
        <v>6</v>
      </c>
      <c r="B26" s="51" t="str">
        <f>IF(D26="X", A26,"0")</f>
        <v>0</v>
      </c>
      <c r="C26" s="54" t="s">
        <v>111</v>
      </c>
      <c r="D26" s="30"/>
      <c r="E26" s="21"/>
      <c r="F26" s="21"/>
      <c r="G26" s="21"/>
      <c r="H26" s="21"/>
      <c r="I26" s="21"/>
      <c r="J26" s="43"/>
    </row>
    <row r="27" spans="1:10" s="2" customFormat="1" ht="17.25" customHeight="1">
      <c r="A27" s="250" t="s">
        <v>89</v>
      </c>
      <c r="B27" s="251"/>
      <c r="C27" s="251"/>
      <c r="D27" s="251"/>
      <c r="E27" s="251"/>
      <c r="F27" s="251"/>
      <c r="G27" s="251"/>
      <c r="H27" s="251"/>
      <c r="I27" s="251"/>
      <c r="J27" s="252"/>
    </row>
    <row r="28" spans="1:10">
      <c r="A28" s="17">
        <v>2</v>
      </c>
      <c r="B28" s="51" t="str">
        <f>IF(D28="X", A28,"0")</f>
        <v>0</v>
      </c>
      <c r="C28" s="16" t="s">
        <v>22</v>
      </c>
      <c r="D28" s="24"/>
      <c r="E28" s="26"/>
      <c r="F28" s="25"/>
      <c r="G28" s="25"/>
      <c r="H28" s="25"/>
      <c r="I28" s="25"/>
      <c r="J28" s="28"/>
    </row>
    <row r="29" spans="1:10">
      <c r="A29" s="17">
        <v>2</v>
      </c>
      <c r="B29" s="51" t="str">
        <f>IF(D29="X", A29,"0")</f>
        <v>0</v>
      </c>
      <c r="C29" s="16" t="s">
        <v>25</v>
      </c>
      <c r="D29" s="24"/>
      <c r="E29" s="26"/>
      <c r="F29" s="25"/>
      <c r="G29" s="25"/>
      <c r="H29" s="25"/>
      <c r="I29" s="25"/>
      <c r="J29" s="28"/>
    </row>
    <row r="30" spans="1:10">
      <c r="A30" s="17">
        <v>3</v>
      </c>
      <c r="B30" s="51" t="str">
        <f>IF(D30="X", A30,"0")</f>
        <v>0</v>
      </c>
      <c r="C30" s="16" t="s">
        <v>28</v>
      </c>
      <c r="D30" s="24"/>
      <c r="E30" s="26"/>
      <c r="F30" s="26"/>
      <c r="G30" s="26"/>
      <c r="H30" s="25"/>
      <c r="I30" s="25"/>
      <c r="J30" s="27"/>
    </row>
    <row r="31" spans="1:10" ht="14.25" customHeight="1">
      <c r="A31" s="250" t="s">
        <v>90</v>
      </c>
      <c r="B31" s="251"/>
      <c r="C31" s="251"/>
      <c r="D31" s="251"/>
      <c r="E31" s="251"/>
      <c r="F31" s="251"/>
      <c r="G31" s="251"/>
      <c r="H31" s="251"/>
      <c r="I31" s="251"/>
      <c r="J31" s="252"/>
    </row>
    <row r="32" spans="1:10">
      <c r="A32" s="17">
        <v>5</v>
      </c>
      <c r="B32" s="51" t="str">
        <f t="shared" ref="B32:B65" si="2">IF(D32="X", A32,"0")</f>
        <v>0</v>
      </c>
      <c r="C32" s="16" t="s">
        <v>29</v>
      </c>
      <c r="D32" s="24"/>
      <c r="E32" s="26"/>
      <c r="F32" s="26"/>
      <c r="G32" s="26"/>
      <c r="H32" s="25"/>
      <c r="I32" s="26"/>
      <c r="J32" s="28"/>
    </row>
    <row r="33" spans="1:10">
      <c r="A33" s="17">
        <v>2</v>
      </c>
      <c r="B33" s="51" t="str">
        <f t="shared" si="2"/>
        <v>0</v>
      </c>
      <c r="C33" s="16" t="s">
        <v>30</v>
      </c>
      <c r="D33" s="24"/>
      <c r="E33" s="26"/>
      <c r="F33" s="26"/>
      <c r="G33" s="25"/>
      <c r="H33" s="25"/>
      <c r="I33" s="25"/>
      <c r="J33" s="27"/>
    </row>
    <row r="34" spans="1:10">
      <c r="A34" s="17">
        <v>4</v>
      </c>
      <c r="B34" s="51" t="str">
        <f t="shared" si="2"/>
        <v>0</v>
      </c>
      <c r="C34" s="16" t="s">
        <v>31</v>
      </c>
      <c r="D34" s="24"/>
      <c r="E34" s="26"/>
      <c r="F34" s="26"/>
      <c r="G34" s="25"/>
      <c r="H34" s="25"/>
      <c r="I34" s="26"/>
      <c r="J34" s="28"/>
    </row>
    <row r="35" spans="1:10">
      <c r="A35" s="17">
        <v>2</v>
      </c>
      <c r="B35" s="51" t="str">
        <f t="shared" si="2"/>
        <v>0</v>
      </c>
      <c r="C35" s="16" t="s">
        <v>32</v>
      </c>
      <c r="D35" s="24"/>
      <c r="E35" s="26"/>
      <c r="F35" s="25"/>
      <c r="G35" s="26"/>
      <c r="H35" s="25"/>
      <c r="I35" s="25"/>
      <c r="J35" s="27"/>
    </row>
    <row r="36" spans="1:10">
      <c r="A36" s="17">
        <v>2</v>
      </c>
      <c r="B36" s="51" t="str">
        <f t="shared" si="2"/>
        <v>0</v>
      </c>
      <c r="C36" s="16" t="s">
        <v>33</v>
      </c>
      <c r="D36" s="24"/>
      <c r="E36" s="26"/>
      <c r="F36" s="25"/>
      <c r="G36" s="25"/>
      <c r="H36" s="25"/>
      <c r="I36" s="26"/>
      <c r="J36" s="27"/>
    </row>
    <row r="37" spans="1:10">
      <c r="A37" s="17">
        <v>3</v>
      </c>
      <c r="B37" s="51" t="str">
        <f t="shared" si="2"/>
        <v>0</v>
      </c>
      <c r="C37" s="16" t="s">
        <v>34</v>
      </c>
      <c r="D37" s="24"/>
      <c r="E37" s="26"/>
      <c r="F37" s="25"/>
      <c r="G37" s="26"/>
      <c r="H37" s="25"/>
      <c r="I37" s="26"/>
      <c r="J37" s="27"/>
    </row>
    <row r="38" spans="1:10">
      <c r="A38" s="17">
        <v>6</v>
      </c>
      <c r="B38" s="51" t="str">
        <f t="shared" si="2"/>
        <v>0</v>
      </c>
      <c r="C38" s="16" t="s">
        <v>35</v>
      </c>
      <c r="D38" s="24"/>
      <c r="E38" s="26"/>
      <c r="F38" s="26"/>
      <c r="G38" s="26"/>
      <c r="H38" s="26"/>
      <c r="I38" s="26"/>
      <c r="J38" s="28"/>
    </row>
    <row r="39" spans="1:10">
      <c r="A39" s="17">
        <v>4</v>
      </c>
      <c r="B39" s="51" t="str">
        <f t="shared" si="2"/>
        <v>0</v>
      </c>
      <c r="C39" s="16" t="s">
        <v>36</v>
      </c>
      <c r="D39" s="24"/>
      <c r="E39" s="26"/>
      <c r="F39" s="26"/>
      <c r="G39" s="26"/>
      <c r="H39" s="26"/>
      <c r="I39" s="25"/>
      <c r="J39" s="27"/>
    </row>
    <row r="40" spans="1:10">
      <c r="A40" s="17">
        <v>4</v>
      </c>
      <c r="B40" s="51" t="str">
        <f t="shared" si="2"/>
        <v>0</v>
      </c>
      <c r="C40" s="16" t="s">
        <v>37</v>
      </c>
      <c r="D40" s="24"/>
      <c r="E40" s="26"/>
      <c r="F40" s="26"/>
      <c r="G40" s="26"/>
      <c r="H40" s="26"/>
      <c r="I40" s="25"/>
      <c r="J40" s="27"/>
    </row>
    <row r="41" spans="1:10">
      <c r="A41" s="17">
        <v>6</v>
      </c>
      <c r="B41" s="51" t="str">
        <f t="shared" si="2"/>
        <v>0</v>
      </c>
      <c r="C41" s="16" t="s">
        <v>38</v>
      </c>
      <c r="D41" s="24"/>
      <c r="E41" s="26"/>
      <c r="F41" s="26"/>
      <c r="G41" s="26"/>
      <c r="H41" s="26"/>
      <c r="I41" s="26"/>
      <c r="J41" s="28"/>
    </row>
    <row r="42" spans="1:10">
      <c r="A42" s="17">
        <v>6</v>
      </c>
      <c r="B42" s="51" t="str">
        <f t="shared" si="2"/>
        <v>0</v>
      </c>
      <c r="C42" s="16" t="s">
        <v>39</v>
      </c>
      <c r="D42" s="24"/>
      <c r="E42" s="26"/>
      <c r="F42" s="26"/>
      <c r="G42" s="26"/>
      <c r="H42" s="26"/>
      <c r="I42" s="26"/>
      <c r="J42" s="28"/>
    </row>
    <row r="43" spans="1:10">
      <c r="A43" s="17">
        <v>5</v>
      </c>
      <c r="B43" s="51" t="str">
        <f t="shared" si="2"/>
        <v>0</v>
      </c>
      <c r="C43" s="16" t="s">
        <v>40</v>
      </c>
      <c r="D43" s="24"/>
      <c r="E43" s="26"/>
      <c r="F43" s="26"/>
      <c r="G43" s="26"/>
      <c r="H43" s="26"/>
      <c r="I43" s="26"/>
      <c r="J43" s="27"/>
    </row>
    <row r="44" spans="1:10">
      <c r="A44" s="17">
        <v>6</v>
      </c>
      <c r="B44" s="51" t="str">
        <f t="shared" si="2"/>
        <v>0</v>
      </c>
      <c r="C44" s="16" t="s">
        <v>41</v>
      </c>
      <c r="D44" s="24"/>
      <c r="E44" s="26"/>
      <c r="F44" s="26"/>
      <c r="G44" s="26"/>
      <c r="H44" s="26"/>
      <c r="I44" s="26"/>
      <c r="J44" s="28"/>
    </row>
    <row r="45" spans="1:10">
      <c r="A45" s="17">
        <v>2</v>
      </c>
      <c r="B45" s="51" t="str">
        <f t="shared" si="2"/>
        <v>0</v>
      </c>
      <c r="C45" s="16" t="s">
        <v>42</v>
      </c>
      <c r="D45" s="24"/>
      <c r="E45" s="26"/>
      <c r="F45" s="26"/>
      <c r="G45" s="25"/>
      <c r="H45" s="25"/>
      <c r="I45" s="25"/>
      <c r="J45" s="27"/>
    </row>
    <row r="46" spans="1:10">
      <c r="A46" s="17">
        <v>6</v>
      </c>
      <c r="B46" s="51" t="str">
        <f t="shared" si="2"/>
        <v>0</v>
      </c>
      <c r="C46" s="16" t="s">
        <v>43</v>
      </c>
      <c r="D46" s="24"/>
      <c r="E46" s="26"/>
      <c r="F46" s="26"/>
      <c r="G46" s="26"/>
      <c r="H46" s="26"/>
      <c r="I46" s="26"/>
      <c r="J46" s="28"/>
    </row>
    <row r="47" spans="1:10">
      <c r="A47" s="17">
        <v>5</v>
      </c>
      <c r="B47" s="51" t="str">
        <f t="shared" si="2"/>
        <v>0</v>
      </c>
      <c r="C47" s="16" t="s">
        <v>44</v>
      </c>
      <c r="D47" s="24"/>
      <c r="E47" s="26"/>
      <c r="F47" s="26"/>
      <c r="G47" s="25"/>
      <c r="H47" s="26"/>
      <c r="I47" s="26"/>
      <c r="J47" s="28"/>
    </row>
    <row r="48" spans="1:10">
      <c r="A48" s="17">
        <v>5</v>
      </c>
      <c r="B48" s="51" t="str">
        <f t="shared" si="2"/>
        <v>0</v>
      </c>
      <c r="C48" s="16" t="s">
        <v>45</v>
      </c>
      <c r="D48" s="24"/>
      <c r="E48" s="26"/>
      <c r="F48" s="26"/>
      <c r="G48" s="26"/>
      <c r="H48" s="25"/>
      <c r="I48" s="26"/>
      <c r="J48" s="28"/>
    </row>
    <row r="49" spans="1:10">
      <c r="A49" s="17">
        <v>6</v>
      </c>
      <c r="B49" s="51" t="str">
        <f t="shared" si="2"/>
        <v>0</v>
      </c>
      <c r="C49" s="16" t="s">
        <v>46</v>
      </c>
      <c r="D49" s="24"/>
      <c r="E49" s="26"/>
      <c r="F49" s="26"/>
      <c r="G49" s="26"/>
      <c r="H49" s="26"/>
      <c r="I49" s="26"/>
      <c r="J49" s="28"/>
    </row>
    <row r="50" spans="1:10">
      <c r="A50" s="17">
        <v>6</v>
      </c>
      <c r="B50" s="51" t="str">
        <f t="shared" si="2"/>
        <v>0</v>
      </c>
      <c r="C50" s="16" t="s">
        <v>47</v>
      </c>
      <c r="D50" s="24"/>
      <c r="E50" s="26"/>
      <c r="F50" s="26"/>
      <c r="G50" s="26"/>
      <c r="H50" s="26"/>
      <c r="I50" s="26"/>
      <c r="J50" s="28"/>
    </row>
    <row r="51" spans="1:10">
      <c r="A51" s="17">
        <v>6</v>
      </c>
      <c r="B51" s="51" t="str">
        <f t="shared" si="2"/>
        <v>0</v>
      </c>
      <c r="C51" s="16" t="s">
        <v>48</v>
      </c>
      <c r="D51" s="24"/>
      <c r="E51" s="26"/>
      <c r="F51" s="26"/>
      <c r="G51" s="26"/>
      <c r="H51" s="26"/>
      <c r="I51" s="26"/>
      <c r="J51" s="28"/>
    </row>
    <row r="52" spans="1:10">
      <c r="A52" s="17">
        <v>5</v>
      </c>
      <c r="B52" s="51" t="str">
        <f t="shared" si="2"/>
        <v>0</v>
      </c>
      <c r="C52" s="16" t="s">
        <v>49</v>
      </c>
      <c r="D52" s="24"/>
      <c r="E52" s="26"/>
      <c r="F52" s="26"/>
      <c r="G52" s="25"/>
      <c r="H52" s="26"/>
      <c r="I52" s="26"/>
      <c r="J52" s="28"/>
    </row>
    <row r="53" spans="1:10">
      <c r="A53" s="17">
        <v>4</v>
      </c>
      <c r="B53" s="51" t="str">
        <f t="shared" si="2"/>
        <v>0</v>
      </c>
      <c r="C53" s="16" t="s">
        <v>50</v>
      </c>
      <c r="D53" s="24"/>
      <c r="E53" s="26"/>
      <c r="F53" s="26"/>
      <c r="G53" s="26"/>
      <c r="H53" s="25"/>
      <c r="I53" s="26"/>
      <c r="J53" s="27"/>
    </row>
    <row r="54" spans="1:10">
      <c r="A54" s="17">
        <v>3</v>
      </c>
      <c r="B54" s="51" t="str">
        <f t="shared" si="2"/>
        <v>0</v>
      </c>
      <c r="C54" s="16" t="s">
        <v>51</v>
      </c>
      <c r="D54" s="24"/>
      <c r="E54" s="26"/>
      <c r="F54" s="25"/>
      <c r="G54" s="26"/>
      <c r="H54" s="25"/>
      <c r="I54" s="26"/>
      <c r="J54" s="27"/>
    </row>
    <row r="55" spans="1:10">
      <c r="A55" s="17">
        <v>4</v>
      </c>
      <c r="B55" s="51" t="str">
        <f t="shared" si="2"/>
        <v>0</v>
      </c>
      <c r="C55" s="16" t="s">
        <v>52</v>
      </c>
      <c r="D55" s="24"/>
      <c r="E55" s="26"/>
      <c r="F55" s="26"/>
      <c r="G55" s="26"/>
      <c r="H55" s="26"/>
      <c r="I55" s="25"/>
      <c r="J55" s="27"/>
    </row>
    <row r="56" spans="1:10">
      <c r="A56" s="17">
        <v>5</v>
      </c>
      <c r="B56" s="51" t="str">
        <f t="shared" si="2"/>
        <v>0</v>
      </c>
      <c r="C56" s="16" t="s">
        <v>53</v>
      </c>
      <c r="D56" s="24"/>
      <c r="E56" s="26"/>
      <c r="F56" s="26"/>
      <c r="G56" s="25"/>
      <c r="H56" s="26"/>
      <c r="I56" s="26"/>
      <c r="J56" s="28"/>
    </row>
    <row r="57" spans="1:10">
      <c r="A57" s="17">
        <v>6</v>
      </c>
      <c r="B57" s="51" t="str">
        <f t="shared" si="2"/>
        <v>0</v>
      </c>
      <c r="C57" s="16" t="s">
        <v>54</v>
      </c>
      <c r="D57" s="24"/>
      <c r="E57" s="26"/>
      <c r="F57" s="26"/>
      <c r="G57" s="26"/>
      <c r="H57" s="26"/>
      <c r="I57" s="26"/>
      <c r="J57" s="28"/>
    </row>
    <row r="58" spans="1:10">
      <c r="A58" s="17">
        <v>5</v>
      </c>
      <c r="B58" s="51" t="str">
        <f t="shared" si="2"/>
        <v>0</v>
      </c>
      <c r="C58" s="16" t="s">
        <v>55</v>
      </c>
      <c r="D58" s="24"/>
      <c r="E58" s="26"/>
      <c r="F58" s="26"/>
      <c r="G58" s="25"/>
      <c r="H58" s="26"/>
      <c r="I58" s="26"/>
      <c r="J58" s="28"/>
    </row>
    <row r="59" spans="1:10">
      <c r="A59" s="17">
        <v>3</v>
      </c>
      <c r="B59" s="51" t="str">
        <f t="shared" si="2"/>
        <v>0</v>
      </c>
      <c r="C59" s="16" t="s">
        <v>56</v>
      </c>
      <c r="D59" s="24"/>
      <c r="E59" s="26"/>
      <c r="F59" s="26"/>
      <c r="G59" s="26"/>
      <c r="H59" s="25"/>
      <c r="I59" s="25"/>
      <c r="J59" s="27"/>
    </row>
    <row r="60" spans="1:10">
      <c r="A60" s="17">
        <v>1</v>
      </c>
      <c r="B60" s="51" t="str">
        <f t="shared" si="2"/>
        <v>0</v>
      </c>
      <c r="C60" s="16" t="s">
        <v>57</v>
      </c>
      <c r="D60" s="24"/>
      <c r="E60" s="26"/>
      <c r="F60" s="25"/>
      <c r="G60" s="25"/>
      <c r="H60" s="25"/>
      <c r="I60" s="25"/>
      <c r="J60" s="27"/>
    </row>
    <row r="61" spans="1:10">
      <c r="A61" s="17">
        <v>1</v>
      </c>
      <c r="B61" s="51" t="str">
        <f t="shared" si="2"/>
        <v>0</v>
      </c>
      <c r="C61" s="16" t="s">
        <v>58</v>
      </c>
      <c r="D61" s="24"/>
      <c r="E61" s="26"/>
      <c r="F61" s="25"/>
      <c r="G61" s="25"/>
      <c r="H61" s="25"/>
      <c r="I61" s="25"/>
      <c r="J61" s="27"/>
    </row>
    <row r="62" spans="1:10">
      <c r="A62" s="17">
        <v>1</v>
      </c>
      <c r="B62" s="51" t="str">
        <f t="shared" si="2"/>
        <v>0</v>
      </c>
      <c r="C62" s="16" t="s">
        <v>59</v>
      </c>
      <c r="D62" s="24"/>
      <c r="E62" s="26"/>
      <c r="F62" s="25"/>
      <c r="G62" s="25"/>
      <c r="H62" s="25"/>
      <c r="I62" s="25"/>
      <c r="J62" s="27"/>
    </row>
    <row r="63" spans="1:10">
      <c r="A63" s="17">
        <v>6</v>
      </c>
      <c r="B63" s="51" t="str">
        <f t="shared" si="2"/>
        <v>0</v>
      </c>
      <c r="C63" s="16" t="s">
        <v>60</v>
      </c>
      <c r="D63" s="24"/>
      <c r="E63" s="26"/>
      <c r="F63" s="26"/>
      <c r="G63" s="26"/>
      <c r="H63" s="26"/>
      <c r="I63" s="26"/>
      <c r="J63" s="28"/>
    </row>
    <row r="64" spans="1:10">
      <c r="A64" s="17">
        <v>1</v>
      </c>
      <c r="B64" s="51" t="str">
        <f t="shared" si="2"/>
        <v>0</v>
      </c>
      <c r="C64" s="16" t="s">
        <v>61</v>
      </c>
      <c r="D64" s="24"/>
      <c r="E64" s="26"/>
      <c r="F64" s="25"/>
      <c r="G64" s="25"/>
      <c r="H64" s="25"/>
      <c r="I64" s="25"/>
      <c r="J64" s="27"/>
    </row>
    <row r="65" spans="1:10">
      <c r="A65" s="17">
        <v>2</v>
      </c>
      <c r="B65" s="51" t="str">
        <f t="shared" si="2"/>
        <v>0</v>
      </c>
      <c r="C65" s="16" t="s">
        <v>62</v>
      </c>
      <c r="D65" s="24"/>
      <c r="E65" s="26"/>
      <c r="F65" s="25"/>
      <c r="G65" s="26"/>
      <c r="H65" s="25"/>
      <c r="I65" s="25"/>
      <c r="J65" s="27"/>
    </row>
    <row r="66" spans="1:10" ht="14.25">
      <c r="A66" s="230" t="s">
        <v>96</v>
      </c>
      <c r="B66" s="231"/>
      <c r="C66" s="231"/>
      <c r="D66" s="231"/>
      <c r="E66" s="231"/>
      <c r="F66" s="231"/>
      <c r="G66" s="231"/>
      <c r="H66" s="231"/>
      <c r="I66" s="231"/>
      <c r="J66" s="232"/>
    </row>
    <row r="67" spans="1:10" ht="15" customHeight="1">
      <c r="A67" s="17">
        <v>1</v>
      </c>
      <c r="B67" s="51" t="str">
        <f>IF(D67="X", A67,"0")</f>
        <v>0</v>
      </c>
      <c r="C67" s="16" t="s">
        <v>63</v>
      </c>
      <c r="D67" s="24"/>
      <c r="E67" s="25"/>
      <c r="F67" s="25"/>
      <c r="G67" s="26"/>
      <c r="H67" s="25"/>
      <c r="I67" s="25"/>
      <c r="J67" s="27"/>
    </row>
    <row r="68" spans="1:10" ht="39" customHeight="1">
      <c r="A68" s="17">
        <v>1</v>
      </c>
      <c r="B68" s="51" t="str">
        <f>IF(D68="X", A68,"0")</f>
        <v>0</v>
      </c>
      <c r="C68" s="16" t="s">
        <v>64</v>
      </c>
      <c r="D68" s="24"/>
      <c r="E68" s="26"/>
      <c r="F68" s="25"/>
      <c r="G68" s="25"/>
      <c r="H68" s="25"/>
      <c r="I68" s="25"/>
      <c r="J68" s="27"/>
    </row>
    <row r="69" spans="1:10" ht="14.25">
      <c r="A69" s="253" t="s">
        <v>95</v>
      </c>
      <c r="B69" s="254"/>
      <c r="C69" s="254"/>
      <c r="D69" s="254"/>
      <c r="E69" s="254"/>
      <c r="F69" s="254"/>
      <c r="G69" s="254"/>
      <c r="H69" s="254"/>
      <c r="I69" s="254"/>
      <c r="J69" s="255"/>
    </row>
    <row r="70" spans="1:10">
      <c r="A70" s="17">
        <v>1</v>
      </c>
      <c r="B70" s="51" t="str">
        <f t="shared" ref="B70:B83" si="3">IF(D70="X", A70,"0")</f>
        <v>0</v>
      </c>
      <c r="C70" s="16" t="s">
        <v>65</v>
      </c>
      <c r="D70" s="31"/>
      <c r="E70" s="32"/>
      <c r="F70" s="25"/>
      <c r="G70" s="25"/>
      <c r="H70" s="25"/>
      <c r="I70" s="25"/>
      <c r="J70" s="28"/>
    </row>
    <row r="71" spans="1:10">
      <c r="A71" s="53">
        <v>3</v>
      </c>
      <c r="B71" s="51" t="str">
        <f t="shared" si="3"/>
        <v>0</v>
      </c>
      <c r="C71" s="16" t="s">
        <v>66</v>
      </c>
      <c r="D71" s="31"/>
      <c r="E71" s="33"/>
      <c r="F71" s="26"/>
      <c r="G71" s="26"/>
      <c r="H71" s="25"/>
      <c r="I71" s="25"/>
      <c r="J71" s="27"/>
    </row>
    <row r="72" spans="1:10">
      <c r="A72" s="53">
        <v>2</v>
      </c>
      <c r="B72" s="51" t="str">
        <f t="shared" si="3"/>
        <v>0</v>
      </c>
      <c r="C72" s="16" t="s">
        <v>68</v>
      </c>
      <c r="D72" s="31"/>
      <c r="E72" s="33"/>
      <c r="F72" s="26"/>
      <c r="G72" s="25"/>
      <c r="H72" s="25"/>
      <c r="I72" s="25"/>
      <c r="J72" s="27"/>
    </row>
    <row r="73" spans="1:10">
      <c r="A73" s="53">
        <v>5</v>
      </c>
      <c r="B73" s="51" t="str">
        <f t="shared" si="3"/>
        <v>0</v>
      </c>
      <c r="C73" s="16" t="s">
        <v>69</v>
      </c>
      <c r="D73" s="31"/>
      <c r="E73" s="33"/>
      <c r="F73" s="26"/>
      <c r="G73" s="25"/>
      <c r="H73" s="26"/>
      <c r="I73" s="26"/>
      <c r="J73" s="28"/>
    </row>
    <row r="74" spans="1:10">
      <c r="A74" s="53">
        <v>2</v>
      </c>
      <c r="B74" s="51" t="str">
        <f t="shared" si="3"/>
        <v>0</v>
      </c>
      <c r="C74" s="16" t="s">
        <v>70</v>
      </c>
      <c r="D74" s="31"/>
      <c r="E74" s="33"/>
      <c r="F74" s="26"/>
      <c r="G74" s="25"/>
      <c r="H74" s="39"/>
      <c r="I74" s="39"/>
      <c r="J74" s="41"/>
    </row>
    <row r="75" spans="1:10">
      <c r="A75" s="53">
        <v>3</v>
      </c>
      <c r="B75" s="51" t="str">
        <f t="shared" si="3"/>
        <v>0</v>
      </c>
      <c r="C75" s="16" t="s">
        <v>72</v>
      </c>
      <c r="D75" s="31"/>
      <c r="E75" s="33"/>
      <c r="F75" s="26"/>
      <c r="G75" s="25"/>
      <c r="H75" s="25"/>
      <c r="I75" s="25"/>
      <c r="J75" s="28"/>
    </row>
    <row r="76" spans="1:10">
      <c r="A76" s="53">
        <v>4</v>
      </c>
      <c r="B76" s="51" t="str">
        <f t="shared" si="3"/>
        <v>0</v>
      </c>
      <c r="C76" s="16" t="s">
        <v>73</v>
      </c>
      <c r="D76" s="31"/>
      <c r="E76" s="33"/>
      <c r="F76" s="26"/>
      <c r="G76" s="25"/>
      <c r="H76" s="25"/>
      <c r="I76" s="26"/>
      <c r="J76" s="28"/>
    </row>
    <row r="77" spans="1:10">
      <c r="A77" s="53">
        <v>4</v>
      </c>
      <c r="B77" s="51" t="str">
        <f t="shared" si="3"/>
        <v>0</v>
      </c>
      <c r="C77" s="16" t="s">
        <v>74</v>
      </c>
      <c r="D77" s="31"/>
      <c r="E77" s="33"/>
      <c r="F77" s="26"/>
      <c r="G77" s="25"/>
      <c r="H77" s="25"/>
      <c r="I77" s="26"/>
      <c r="J77" s="28"/>
    </row>
    <row r="78" spans="1:10">
      <c r="A78" s="53">
        <v>3</v>
      </c>
      <c r="B78" s="51" t="str">
        <f t="shared" si="3"/>
        <v>0</v>
      </c>
      <c r="C78" s="16" t="s">
        <v>75</v>
      </c>
      <c r="D78" s="31"/>
      <c r="E78" s="33"/>
      <c r="F78" s="39"/>
      <c r="G78" s="26"/>
      <c r="H78" s="26"/>
      <c r="I78" s="39"/>
      <c r="J78" s="41"/>
    </row>
    <row r="79" spans="1:10">
      <c r="A79" s="53">
        <v>4</v>
      </c>
      <c r="B79" s="51" t="str">
        <f t="shared" si="3"/>
        <v>0</v>
      </c>
      <c r="C79" s="16" t="s">
        <v>76</v>
      </c>
      <c r="D79" s="31"/>
      <c r="E79" s="33"/>
      <c r="F79" s="26"/>
      <c r="G79" s="25"/>
      <c r="H79" s="25"/>
      <c r="I79" s="26"/>
      <c r="J79" s="28"/>
    </row>
    <row r="80" spans="1:10">
      <c r="A80" s="53">
        <v>5</v>
      </c>
      <c r="B80" s="51" t="str">
        <f t="shared" si="3"/>
        <v>0</v>
      </c>
      <c r="C80" s="16" t="s">
        <v>94</v>
      </c>
      <c r="D80" s="31"/>
      <c r="E80" s="33"/>
      <c r="F80" s="26"/>
      <c r="G80" s="26"/>
      <c r="H80" s="26"/>
      <c r="I80" s="25"/>
      <c r="J80" s="28"/>
    </row>
    <row r="81" spans="1:11">
      <c r="A81" s="53">
        <v>2</v>
      </c>
      <c r="B81" s="51" t="str">
        <f t="shared" si="3"/>
        <v>0</v>
      </c>
      <c r="C81" s="16" t="s">
        <v>77</v>
      </c>
      <c r="D81" s="31"/>
      <c r="E81" s="33"/>
      <c r="F81" s="26"/>
      <c r="G81" s="25"/>
      <c r="H81" s="25"/>
      <c r="I81" s="25"/>
      <c r="J81" s="27"/>
    </row>
    <row r="82" spans="1:11">
      <c r="A82" s="53">
        <v>3</v>
      </c>
      <c r="B82" s="51" t="str">
        <f t="shared" si="3"/>
        <v>0</v>
      </c>
      <c r="C82" s="16" t="s">
        <v>78</v>
      </c>
      <c r="D82" s="31"/>
      <c r="E82" s="33"/>
      <c r="F82" s="25"/>
      <c r="G82" s="26"/>
      <c r="H82" s="26"/>
      <c r="I82" s="25"/>
      <c r="J82" s="27"/>
    </row>
    <row r="83" spans="1:11" ht="15.75" thickBot="1">
      <c r="A83" s="53">
        <v>2</v>
      </c>
      <c r="B83" s="51" t="str">
        <f t="shared" si="3"/>
        <v>0</v>
      </c>
      <c r="C83" s="16" t="s">
        <v>79</v>
      </c>
      <c r="D83" s="31"/>
      <c r="E83" s="33"/>
      <c r="F83" s="26"/>
      <c r="G83" s="25"/>
      <c r="H83" s="25"/>
      <c r="I83" s="25"/>
      <c r="J83" s="27"/>
    </row>
    <row r="84" spans="1:11" ht="16.5" thickBot="1">
      <c r="A84" s="115">
        <f>SUM(A2:A83)</f>
        <v>257</v>
      </c>
      <c r="B84" s="116">
        <f>SUM(B3:B83)</f>
        <v>0</v>
      </c>
      <c r="C84" s="11"/>
      <c r="D84" s="95" t="s">
        <v>154</v>
      </c>
      <c r="E84" s="96">
        <f>COUNTIF(E2:E83, "H")</f>
        <v>0</v>
      </c>
      <c r="F84" s="96">
        <f t="shared" ref="F84:J84" si="4">COUNTIF(F2:F83, "H")</f>
        <v>0</v>
      </c>
      <c r="G84" s="96">
        <f t="shared" si="4"/>
        <v>0</v>
      </c>
      <c r="H84" s="96">
        <f t="shared" si="4"/>
        <v>0</v>
      </c>
      <c r="I84" s="96">
        <f t="shared" si="4"/>
        <v>0</v>
      </c>
      <c r="J84" s="96">
        <f t="shared" si="4"/>
        <v>0</v>
      </c>
      <c r="K84" s="97">
        <f>E84+F84+G84+H84+I84+J84</f>
        <v>0</v>
      </c>
    </row>
    <row r="85" spans="1:11">
      <c r="A85" s="49"/>
      <c r="B85" s="49"/>
      <c r="D85" s="98" t="s">
        <v>155</v>
      </c>
      <c r="E85" s="87">
        <f>COUNTIF(E2:E83, "I")</f>
        <v>0</v>
      </c>
      <c r="F85" s="87">
        <f t="shared" ref="F85:J85" si="5">COUNTIF(F2:F83, "I")</f>
        <v>0</v>
      </c>
      <c r="G85" s="87">
        <f t="shared" si="5"/>
        <v>0</v>
      </c>
      <c r="H85" s="87">
        <f t="shared" si="5"/>
        <v>0</v>
      </c>
      <c r="I85" s="87">
        <f t="shared" si="5"/>
        <v>0</v>
      </c>
      <c r="J85" s="87">
        <f t="shared" si="5"/>
        <v>0</v>
      </c>
      <c r="K85" s="99">
        <f>E85+F85+G85+H85+I85+J85</f>
        <v>0</v>
      </c>
    </row>
    <row r="86" spans="1:11">
      <c r="A86" s="216"/>
      <c r="B86" s="200"/>
      <c r="D86" s="98" t="s">
        <v>156</v>
      </c>
      <c r="E86" s="87">
        <f t="shared" ref="E86:J86" si="6">COUNTIF(E2:E83, "C")</f>
        <v>0</v>
      </c>
      <c r="F86" s="87">
        <f t="shared" si="6"/>
        <v>0</v>
      </c>
      <c r="G86" s="87">
        <f t="shared" si="6"/>
        <v>0</v>
      </c>
      <c r="H86" s="87">
        <f t="shared" si="6"/>
        <v>0</v>
      </c>
      <c r="I86" s="87">
        <f t="shared" si="6"/>
        <v>0</v>
      </c>
      <c r="J86" s="87">
        <f t="shared" si="6"/>
        <v>0</v>
      </c>
      <c r="K86" s="99">
        <f>E86+F86+G86+H86+I86+J86</f>
        <v>0</v>
      </c>
    </row>
    <row r="87" spans="1:11" ht="15.75" thickBot="1">
      <c r="A87" s="216"/>
      <c r="B87" s="216"/>
      <c r="D87" s="100" t="s">
        <v>160</v>
      </c>
      <c r="E87" s="101">
        <f t="shared" ref="E87:J87" si="7">E84+E85+E86</f>
        <v>0</v>
      </c>
      <c r="F87" s="101">
        <f t="shared" si="7"/>
        <v>0</v>
      </c>
      <c r="G87" s="101">
        <f t="shared" si="7"/>
        <v>0</v>
      </c>
      <c r="H87" s="101">
        <f t="shared" si="7"/>
        <v>0</v>
      </c>
      <c r="I87" s="101">
        <f t="shared" si="7"/>
        <v>0</v>
      </c>
      <c r="J87" s="101">
        <f t="shared" si="7"/>
        <v>0</v>
      </c>
      <c r="K87" s="102">
        <f>K84+K85+K86</f>
        <v>0</v>
      </c>
    </row>
    <row r="88" spans="1:11" ht="15.75" thickBot="1">
      <c r="A88" s="245"/>
      <c r="B88" s="246"/>
    </row>
    <row r="89" spans="1:11">
      <c r="A89" s="197" t="s">
        <v>118</v>
      </c>
      <c r="B89" s="198"/>
      <c r="C89" s="198"/>
      <c r="D89" s="191">
        <f>A84</f>
        <v>257</v>
      </c>
      <c r="E89" s="192"/>
    </row>
    <row r="90" spans="1:11">
      <c r="A90" s="208" t="s">
        <v>21</v>
      </c>
      <c r="B90" s="209"/>
      <c r="C90" s="209"/>
      <c r="D90" s="193">
        <f>B84</f>
        <v>0</v>
      </c>
      <c r="E90" s="194"/>
    </row>
    <row r="91" spans="1:11">
      <c r="A91" s="208" t="s">
        <v>162</v>
      </c>
      <c r="B91" s="209"/>
      <c r="C91" s="209"/>
      <c r="D91" s="193">
        <f>D89-B84</f>
        <v>257</v>
      </c>
      <c r="E91" s="194"/>
    </row>
    <row r="92" spans="1:11">
      <c r="A92" s="210" t="s">
        <v>157</v>
      </c>
      <c r="B92" s="209"/>
      <c r="C92" s="209"/>
      <c r="D92" s="88">
        <f>K84</f>
        <v>0</v>
      </c>
      <c r="E92" s="103">
        <f>D92/D91</f>
        <v>0</v>
      </c>
    </row>
    <row r="93" spans="1:11">
      <c r="A93" s="210" t="s">
        <v>158</v>
      </c>
      <c r="B93" s="209"/>
      <c r="C93" s="209"/>
      <c r="D93" s="88">
        <f>K85</f>
        <v>0</v>
      </c>
      <c r="E93" s="103">
        <f>D93/D91</f>
        <v>0</v>
      </c>
    </row>
    <row r="94" spans="1:11" ht="15.75" thickBot="1">
      <c r="A94" s="210" t="s">
        <v>159</v>
      </c>
      <c r="B94" s="209"/>
      <c r="C94" s="209"/>
      <c r="D94" s="92">
        <f>K86</f>
        <v>0</v>
      </c>
      <c r="E94" s="104">
        <f>D94/D91</f>
        <v>0</v>
      </c>
    </row>
    <row r="95" spans="1:11" ht="54" customHeight="1" thickBot="1">
      <c r="A95" s="223" t="s">
        <v>163</v>
      </c>
      <c r="B95" s="224"/>
      <c r="C95" s="225"/>
      <c r="D95" s="105">
        <f>K87</f>
        <v>0</v>
      </c>
      <c r="E95" s="106">
        <f>D95/D91</f>
        <v>0</v>
      </c>
    </row>
  </sheetData>
  <sheetProtection sheet="1" objects="1" scenarios="1"/>
  <autoFilter ref="A1:J1">
    <filterColumn colId="3"/>
  </autoFilter>
  <mergeCells count="21">
    <mergeCell ref="A92:C92"/>
    <mergeCell ref="A93:C93"/>
    <mergeCell ref="A94:C94"/>
    <mergeCell ref="A95:C95"/>
    <mergeCell ref="D89:E89"/>
    <mergeCell ref="A90:C90"/>
    <mergeCell ref="D90:E90"/>
    <mergeCell ref="A91:C91"/>
    <mergeCell ref="D91:E91"/>
    <mergeCell ref="A89:C89"/>
    <mergeCell ref="A2:B2"/>
    <mergeCell ref="E2:J2"/>
    <mergeCell ref="A88:B88"/>
    <mergeCell ref="A12:J12"/>
    <mergeCell ref="A25:J25"/>
    <mergeCell ref="A27:J27"/>
    <mergeCell ref="A31:J31"/>
    <mergeCell ref="A66:J66"/>
    <mergeCell ref="A69:J69"/>
    <mergeCell ref="A86:B86"/>
    <mergeCell ref="A87:B87"/>
  </mergeCells>
  <pageMargins left="0.78740157480314965" right="0.78740157480314965" top="1.1023622047244095" bottom="0.62992125984251968" header="0.31496062992125984" footer="0.31496062992125984"/>
  <pageSetup paperSize="9" orientation="landscape" r:id="rId1"/>
  <headerFooter>
    <oddHeader>&amp;L&amp;G&amp;CChecklista Practical Element
&amp;"-,Fet"&amp;16B1.4</oddHeader>
    <oddFooter>Sida &amp;P av &amp;N</oddFooter>
  </headerFooter>
  <legacyDrawingHF r:id="rId2"/>
</worksheet>
</file>

<file path=xl/worksheets/sheet6.xml><?xml version="1.0" encoding="utf-8"?>
<worksheet xmlns="http://schemas.openxmlformats.org/spreadsheetml/2006/main" xmlns:r="http://schemas.openxmlformats.org/officeDocument/2006/relationships">
  <sheetPr codeName="Blad6"/>
  <dimension ref="A1:K87"/>
  <sheetViews>
    <sheetView zoomScaleNormal="100" workbookViewId="0">
      <selection activeCell="A12" sqref="A12:J12"/>
    </sheetView>
  </sheetViews>
  <sheetFormatPr defaultRowHeight="15"/>
  <cols>
    <col min="1" max="1" width="10" style="1" customWidth="1"/>
    <col min="2" max="2" width="10.25" style="1" customWidth="1"/>
    <col min="3" max="3" width="40.125" style="1" customWidth="1"/>
    <col min="4" max="4" width="7.875" style="36" bestFit="1" customWidth="1"/>
    <col min="5" max="5" width="8.875" style="18" customWidth="1"/>
    <col min="6" max="6" width="8.25" style="18" customWidth="1"/>
    <col min="7" max="8" width="9" style="18" customWidth="1"/>
    <col min="9" max="9" width="9.125" style="18" customWidth="1"/>
    <col min="10" max="10" width="8.875" style="18" customWidth="1"/>
    <col min="11" max="16384" width="9" style="1"/>
  </cols>
  <sheetData>
    <row r="1" spans="1:10" ht="60" customHeight="1">
      <c r="A1" s="5" t="s">
        <v>117</v>
      </c>
      <c r="B1" s="6" t="s">
        <v>21</v>
      </c>
      <c r="C1" s="7" t="s">
        <v>14</v>
      </c>
      <c r="D1" s="35" t="s">
        <v>136</v>
      </c>
      <c r="E1" s="7" t="s">
        <v>15</v>
      </c>
      <c r="F1" s="7" t="s">
        <v>16</v>
      </c>
      <c r="G1" s="7" t="s">
        <v>17</v>
      </c>
      <c r="H1" s="7" t="s">
        <v>18</v>
      </c>
      <c r="I1" s="7" t="s">
        <v>19</v>
      </c>
      <c r="J1" s="8" t="s">
        <v>20</v>
      </c>
    </row>
    <row r="2" spans="1:10" ht="63.75" customHeight="1">
      <c r="A2" s="204" t="s">
        <v>138</v>
      </c>
      <c r="B2" s="217"/>
      <c r="C2" s="47" t="s">
        <v>88</v>
      </c>
      <c r="D2" s="46" t="s">
        <v>137</v>
      </c>
      <c r="E2" s="201" t="s">
        <v>161</v>
      </c>
      <c r="F2" s="218"/>
      <c r="G2" s="218"/>
      <c r="H2" s="218"/>
      <c r="I2" s="218"/>
      <c r="J2" s="219"/>
    </row>
    <row r="3" spans="1:10" s="2" customFormat="1">
      <c r="A3" s="50">
        <v>1</v>
      </c>
      <c r="B3" s="59" t="str">
        <f t="shared" ref="B3:B11" si="0">IF(D3="X", A3,"0")</f>
        <v>0</v>
      </c>
      <c r="C3" s="52" t="s">
        <v>5</v>
      </c>
      <c r="D3" s="110"/>
      <c r="E3" s="21"/>
      <c r="F3" s="22"/>
      <c r="G3" s="22"/>
      <c r="H3" s="22"/>
      <c r="I3" s="22"/>
      <c r="J3" s="23"/>
    </row>
    <row r="4" spans="1:10" s="2" customFormat="1">
      <c r="A4" s="50">
        <v>1</v>
      </c>
      <c r="B4" s="59" t="str">
        <f t="shared" si="0"/>
        <v>0</v>
      </c>
      <c r="C4" s="52" t="s">
        <v>6</v>
      </c>
      <c r="D4" s="110"/>
      <c r="E4" s="21"/>
      <c r="F4" s="22"/>
      <c r="G4" s="22"/>
      <c r="H4" s="22"/>
      <c r="I4" s="22"/>
      <c r="J4" s="23"/>
    </row>
    <row r="5" spans="1:10" s="2" customFormat="1">
      <c r="A5" s="50">
        <v>1</v>
      </c>
      <c r="B5" s="59" t="str">
        <f t="shared" si="0"/>
        <v>0</v>
      </c>
      <c r="C5" s="52" t="s">
        <v>7</v>
      </c>
      <c r="D5" s="110"/>
      <c r="E5" s="21"/>
      <c r="F5" s="22"/>
      <c r="G5" s="22"/>
      <c r="H5" s="22"/>
      <c r="I5" s="22"/>
      <c r="J5" s="23"/>
    </row>
    <row r="6" spans="1:10" s="2" customFormat="1">
      <c r="A6" s="50">
        <v>2</v>
      </c>
      <c r="B6" s="59" t="str">
        <f t="shared" si="0"/>
        <v>0</v>
      </c>
      <c r="C6" s="52" t="s">
        <v>8</v>
      </c>
      <c r="D6" s="110"/>
      <c r="E6" s="21"/>
      <c r="F6" s="22"/>
      <c r="G6" s="21"/>
      <c r="H6" s="22"/>
      <c r="I6" s="22"/>
      <c r="J6" s="23"/>
    </row>
    <row r="7" spans="1:10" s="2" customFormat="1">
      <c r="A7" s="50">
        <v>2</v>
      </c>
      <c r="B7" s="59" t="str">
        <f t="shared" si="0"/>
        <v>0</v>
      </c>
      <c r="C7" s="52" t="s">
        <v>9</v>
      </c>
      <c r="D7" s="110"/>
      <c r="E7" s="21"/>
      <c r="F7" s="22"/>
      <c r="G7" s="21"/>
      <c r="H7" s="22"/>
      <c r="I7" s="22"/>
      <c r="J7" s="23"/>
    </row>
    <row r="8" spans="1:10" s="2" customFormat="1">
      <c r="A8" s="50">
        <v>2</v>
      </c>
      <c r="B8" s="59" t="str">
        <f t="shared" si="0"/>
        <v>0</v>
      </c>
      <c r="C8" s="52" t="s">
        <v>10</v>
      </c>
      <c r="D8" s="110"/>
      <c r="E8" s="21"/>
      <c r="F8" s="22"/>
      <c r="G8" s="21"/>
      <c r="H8" s="22"/>
      <c r="I8" s="22"/>
      <c r="J8" s="23"/>
    </row>
    <row r="9" spans="1:10" s="2" customFormat="1">
      <c r="A9" s="50">
        <v>1</v>
      </c>
      <c r="B9" s="59" t="str">
        <f t="shared" si="0"/>
        <v>0</v>
      </c>
      <c r="C9" s="52" t="s">
        <v>11</v>
      </c>
      <c r="D9" s="110"/>
      <c r="E9" s="21"/>
      <c r="F9" s="22"/>
      <c r="G9" s="22"/>
      <c r="H9" s="22"/>
      <c r="I9" s="22"/>
      <c r="J9" s="23"/>
    </row>
    <row r="10" spans="1:10" s="2" customFormat="1">
      <c r="A10" s="50">
        <v>2</v>
      </c>
      <c r="B10" s="59" t="str">
        <f t="shared" si="0"/>
        <v>0</v>
      </c>
      <c r="C10" s="52" t="s">
        <v>12</v>
      </c>
      <c r="D10" s="110"/>
      <c r="E10" s="21"/>
      <c r="F10" s="22"/>
      <c r="G10" s="21"/>
      <c r="H10" s="22"/>
      <c r="I10" s="22"/>
      <c r="J10" s="23"/>
    </row>
    <row r="11" spans="1:10" s="2" customFormat="1">
      <c r="A11" s="50">
        <v>2</v>
      </c>
      <c r="B11" s="59" t="str">
        <f t="shared" si="0"/>
        <v>0</v>
      </c>
      <c r="C11" s="52" t="s">
        <v>13</v>
      </c>
      <c r="D11" s="110"/>
      <c r="E11" s="21"/>
      <c r="F11" s="22"/>
      <c r="G11" s="21"/>
      <c r="H11" s="22"/>
      <c r="I11" s="22"/>
      <c r="J11" s="23"/>
    </row>
    <row r="12" spans="1:10" s="2" customFormat="1" ht="30" customHeight="1">
      <c r="A12" s="266" t="s">
        <v>89</v>
      </c>
      <c r="B12" s="267"/>
      <c r="C12" s="267"/>
      <c r="D12" s="267"/>
      <c r="E12" s="267"/>
      <c r="F12" s="267"/>
      <c r="G12" s="267"/>
      <c r="H12" s="267"/>
      <c r="I12" s="267"/>
      <c r="J12" s="268"/>
    </row>
    <row r="13" spans="1:10">
      <c r="A13" s="17">
        <v>1</v>
      </c>
      <c r="B13" s="59" t="str">
        <f>IF(D13="X", A13,"0")</f>
        <v>0</v>
      </c>
      <c r="C13" s="16" t="s">
        <v>28</v>
      </c>
      <c r="D13" s="29"/>
      <c r="E13" s="25"/>
      <c r="F13" s="25"/>
      <c r="G13" s="26"/>
      <c r="H13" s="25"/>
      <c r="I13" s="25"/>
      <c r="J13" s="27"/>
    </row>
    <row r="14" spans="1:10" ht="14.25" customHeight="1">
      <c r="A14" s="266" t="s">
        <v>90</v>
      </c>
      <c r="B14" s="267"/>
      <c r="C14" s="267"/>
      <c r="D14" s="267"/>
      <c r="E14" s="267"/>
      <c r="F14" s="267"/>
      <c r="G14" s="267"/>
      <c r="H14" s="267"/>
      <c r="I14" s="267"/>
      <c r="J14" s="268"/>
    </row>
    <row r="15" spans="1:10">
      <c r="A15" s="17">
        <v>5</v>
      </c>
      <c r="B15" s="59" t="str">
        <f t="shared" ref="B15:B46" si="1">IF(D15="X", A15,"0")</f>
        <v>0</v>
      </c>
      <c r="C15" s="16" t="s">
        <v>29</v>
      </c>
      <c r="D15" s="29"/>
      <c r="E15" s="26"/>
      <c r="F15" s="26"/>
      <c r="G15" s="26"/>
      <c r="H15" s="25"/>
      <c r="I15" s="26"/>
      <c r="J15" s="28"/>
    </row>
    <row r="16" spans="1:10">
      <c r="A16" s="53">
        <v>2</v>
      </c>
      <c r="B16" s="59" t="str">
        <f t="shared" si="1"/>
        <v>0</v>
      </c>
      <c r="C16" s="16" t="s">
        <v>30</v>
      </c>
      <c r="D16" s="29"/>
      <c r="E16" s="26"/>
      <c r="F16" s="26"/>
      <c r="G16" s="25"/>
      <c r="H16" s="25"/>
      <c r="I16" s="25"/>
      <c r="J16" s="27"/>
    </row>
    <row r="17" spans="1:10">
      <c r="A17" s="53">
        <v>4</v>
      </c>
      <c r="B17" s="59" t="str">
        <f t="shared" si="1"/>
        <v>0</v>
      </c>
      <c r="C17" s="16" t="s">
        <v>31</v>
      </c>
      <c r="D17" s="29"/>
      <c r="E17" s="26"/>
      <c r="F17" s="26"/>
      <c r="G17" s="25"/>
      <c r="H17" s="25"/>
      <c r="I17" s="26"/>
      <c r="J17" s="28"/>
    </row>
    <row r="18" spans="1:10">
      <c r="A18" s="53">
        <v>2</v>
      </c>
      <c r="B18" s="59" t="str">
        <f t="shared" si="1"/>
        <v>0</v>
      </c>
      <c r="C18" s="16" t="s">
        <v>32</v>
      </c>
      <c r="D18" s="29"/>
      <c r="E18" s="26"/>
      <c r="F18" s="25"/>
      <c r="G18" s="26"/>
      <c r="H18" s="25"/>
      <c r="I18" s="26"/>
      <c r="J18" s="28"/>
    </row>
    <row r="19" spans="1:10">
      <c r="A19" s="17">
        <v>6</v>
      </c>
      <c r="B19" s="59" t="str">
        <f t="shared" si="1"/>
        <v>0</v>
      </c>
      <c r="C19" s="16" t="s">
        <v>33</v>
      </c>
      <c r="D19" s="29"/>
      <c r="E19" s="26"/>
      <c r="F19" s="26"/>
      <c r="G19" s="26"/>
      <c r="H19" s="26"/>
      <c r="I19" s="26"/>
      <c r="J19" s="28"/>
    </row>
    <row r="20" spans="1:10">
      <c r="A20" s="17">
        <v>6</v>
      </c>
      <c r="B20" s="59" t="str">
        <f t="shared" si="1"/>
        <v>0</v>
      </c>
      <c r="C20" s="16" t="s">
        <v>34</v>
      </c>
      <c r="D20" s="29"/>
      <c r="E20" s="26"/>
      <c r="F20" s="26"/>
      <c r="G20" s="26"/>
      <c r="H20" s="26"/>
      <c r="I20" s="26"/>
      <c r="J20" s="28"/>
    </row>
    <row r="21" spans="1:10">
      <c r="A21" s="17">
        <v>6</v>
      </c>
      <c r="B21" s="59" t="str">
        <f t="shared" si="1"/>
        <v>0</v>
      </c>
      <c r="C21" s="16" t="s">
        <v>35</v>
      </c>
      <c r="D21" s="29"/>
      <c r="E21" s="26"/>
      <c r="F21" s="26"/>
      <c r="G21" s="26"/>
      <c r="H21" s="26"/>
      <c r="I21" s="26"/>
      <c r="J21" s="28"/>
    </row>
    <row r="22" spans="1:10">
      <c r="A22" s="17">
        <v>4</v>
      </c>
      <c r="B22" s="59" t="str">
        <f t="shared" si="1"/>
        <v>0</v>
      </c>
      <c r="C22" s="16" t="s">
        <v>36</v>
      </c>
      <c r="D22" s="29"/>
      <c r="E22" s="26"/>
      <c r="F22" s="26"/>
      <c r="G22" s="26"/>
      <c r="H22" s="26"/>
      <c r="I22" s="25"/>
      <c r="J22" s="27"/>
    </row>
    <row r="23" spans="1:10">
      <c r="A23" s="17">
        <v>4</v>
      </c>
      <c r="B23" s="59" t="str">
        <f t="shared" si="1"/>
        <v>0</v>
      </c>
      <c r="C23" s="16" t="s">
        <v>37</v>
      </c>
      <c r="D23" s="29"/>
      <c r="E23" s="26"/>
      <c r="F23" s="26"/>
      <c r="G23" s="26"/>
      <c r="H23" s="26"/>
      <c r="I23" s="25"/>
      <c r="J23" s="27"/>
    </row>
    <row r="24" spans="1:10">
      <c r="A24" s="17">
        <v>6</v>
      </c>
      <c r="B24" s="59" t="str">
        <f t="shared" si="1"/>
        <v>0</v>
      </c>
      <c r="C24" s="16" t="s">
        <v>38</v>
      </c>
      <c r="D24" s="29"/>
      <c r="E24" s="26"/>
      <c r="F24" s="26"/>
      <c r="G24" s="26"/>
      <c r="H24" s="26"/>
      <c r="I24" s="26"/>
      <c r="J24" s="28"/>
    </row>
    <row r="25" spans="1:10">
      <c r="A25" s="17">
        <v>2</v>
      </c>
      <c r="B25" s="59" t="str">
        <f t="shared" si="1"/>
        <v>0</v>
      </c>
      <c r="C25" s="16" t="s">
        <v>39</v>
      </c>
      <c r="D25" s="29"/>
      <c r="E25" s="26"/>
      <c r="F25" s="26"/>
      <c r="G25" s="25"/>
      <c r="H25" s="25"/>
      <c r="I25" s="25"/>
      <c r="J25" s="27"/>
    </row>
    <row r="26" spans="1:10">
      <c r="A26" s="17">
        <v>4</v>
      </c>
      <c r="B26" s="59" t="str">
        <f t="shared" si="1"/>
        <v>0</v>
      </c>
      <c r="C26" s="16" t="s">
        <v>40</v>
      </c>
      <c r="D26" s="29"/>
      <c r="E26" s="26"/>
      <c r="F26" s="26"/>
      <c r="G26" s="25"/>
      <c r="H26" s="26"/>
      <c r="I26" s="25"/>
      <c r="J26" s="28"/>
    </row>
    <row r="27" spans="1:10">
      <c r="A27" s="17">
        <v>4</v>
      </c>
      <c r="B27" s="59" t="str">
        <f t="shared" si="1"/>
        <v>0</v>
      </c>
      <c r="C27" s="16" t="s">
        <v>41</v>
      </c>
      <c r="D27" s="29"/>
      <c r="E27" s="26"/>
      <c r="F27" s="26"/>
      <c r="G27" s="26"/>
      <c r="H27" s="25"/>
      <c r="I27" s="26"/>
      <c r="J27" s="27"/>
    </row>
    <row r="28" spans="1:10">
      <c r="A28" s="17">
        <v>4</v>
      </c>
      <c r="B28" s="59" t="str">
        <f t="shared" si="1"/>
        <v>0</v>
      </c>
      <c r="C28" s="16" t="s">
        <v>42</v>
      </c>
      <c r="D28" s="29"/>
      <c r="E28" s="26"/>
      <c r="F28" s="26"/>
      <c r="G28" s="25"/>
      <c r="H28" s="26"/>
      <c r="I28" s="25"/>
      <c r="J28" s="28"/>
    </row>
    <row r="29" spans="1:10">
      <c r="A29" s="17">
        <v>4</v>
      </c>
      <c r="B29" s="59" t="str">
        <f t="shared" si="1"/>
        <v>0</v>
      </c>
      <c r="C29" s="16" t="s">
        <v>43</v>
      </c>
      <c r="D29" s="29"/>
      <c r="E29" s="26"/>
      <c r="F29" s="26"/>
      <c r="G29" s="26"/>
      <c r="H29" s="25"/>
      <c r="I29" s="26"/>
      <c r="J29" s="27"/>
    </row>
    <row r="30" spans="1:10">
      <c r="A30" s="17">
        <v>5</v>
      </c>
      <c r="B30" s="59" t="str">
        <f t="shared" si="1"/>
        <v>0</v>
      </c>
      <c r="C30" s="16" t="s">
        <v>44</v>
      </c>
      <c r="D30" s="29"/>
      <c r="E30" s="26"/>
      <c r="F30" s="26"/>
      <c r="G30" s="25"/>
      <c r="H30" s="26"/>
      <c r="I30" s="26"/>
      <c r="J30" s="28"/>
    </row>
    <row r="31" spans="1:10">
      <c r="A31" s="17">
        <v>5</v>
      </c>
      <c r="B31" s="59" t="str">
        <f t="shared" si="1"/>
        <v>0</v>
      </c>
      <c r="C31" s="16" t="s">
        <v>45</v>
      </c>
      <c r="D31" s="29"/>
      <c r="E31" s="26"/>
      <c r="F31" s="26"/>
      <c r="G31" s="26"/>
      <c r="H31" s="25"/>
      <c r="I31" s="26"/>
      <c r="J31" s="28"/>
    </row>
    <row r="32" spans="1:10">
      <c r="A32" s="17">
        <v>6</v>
      </c>
      <c r="B32" s="59" t="str">
        <f t="shared" si="1"/>
        <v>0</v>
      </c>
      <c r="C32" s="16" t="s">
        <v>46</v>
      </c>
      <c r="D32" s="29"/>
      <c r="E32" s="26"/>
      <c r="F32" s="26"/>
      <c r="G32" s="26"/>
      <c r="H32" s="26"/>
      <c r="I32" s="26"/>
      <c r="J32" s="28"/>
    </row>
    <row r="33" spans="1:10">
      <c r="A33" s="17">
        <v>6</v>
      </c>
      <c r="B33" s="59" t="str">
        <f t="shared" si="1"/>
        <v>0</v>
      </c>
      <c r="C33" s="16" t="s">
        <v>47</v>
      </c>
      <c r="D33" s="29"/>
      <c r="E33" s="26"/>
      <c r="F33" s="26"/>
      <c r="G33" s="26"/>
      <c r="H33" s="26"/>
      <c r="I33" s="26"/>
      <c r="J33" s="28"/>
    </row>
    <row r="34" spans="1:10">
      <c r="A34" s="17">
        <v>5</v>
      </c>
      <c r="B34" s="59" t="str">
        <f t="shared" si="1"/>
        <v>0</v>
      </c>
      <c r="C34" s="16" t="s">
        <v>48</v>
      </c>
      <c r="D34" s="29"/>
      <c r="E34" s="26"/>
      <c r="F34" s="26"/>
      <c r="G34" s="26"/>
      <c r="H34" s="26"/>
      <c r="I34" s="26"/>
      <c r="J34" s="27"/>
    </row>
    <row r="35" spans="1:10">
      <c r="A35" s="17">
        <v>5</v>
      </c>
      <c r="B35" s="59" t="str">
        <f t="shared" si="1"/>
        <v>0</v>
      </c>
      <c r="C35" s="16" t="s">
        <v>49</v>
      </c>
      <c r="D35" s="29"/>
      <c r="E35" s="26"/>
      <c r="F35" s="26"/>
      <c r="G35" s="25"/>
      <c r="H35" s="26"/>
      <c r="I35" s="26"/>
      <c r="J35" s="28"/>
    </row>
    <row r="36" spans="1:10">
      <c r="A36" s="17">
        <v>5</v>
      </c>
      <c r="B36" s="59" t="str">
        <f t="shared" si="1"/>
        <v>0</v>
      </c>
      <c r="C36" s="16" t="s">
        <v>50</v>
      </c>
      <c r="D36" s="29"/>
      <c r="E36" s="26"/>
      <c r="F36" s="26"/>
      <c r="G36" s="26"/>
      <c r="H36" s="26"/>
      <c r="I36" s="26"/>
      <c r="J36" s="27"/>
    </row>
    <row r="37" spans="1:10">
      <c r="A37" s="17">
        <v>6</v>
      </c>
      <c r="B37" s="59" t="str">
        <f t="shared" si="1"/>
        <v>0</v>
      </c>
      <c r="C37" s="16" t="s">
        <v>51</v>
      </c>
      <c r="D37" s="29"/>
      <c r="E37" s="26"/>
      <c r="F37" s="26"/>
      <c r="G37" s="26"/>
      <c r="H37" s="26"/>
      <c r="I37" s="26"/>
      <c r="J37" s="28"/>
    </row>
    <row r="38" spans="1:10">
      <c r="A38" s="17">
        <v>2</v>
      </c>
      <c r="B38" s="59" t="str">
        <f t="shared" si="1"/>
        <v>0</v>
      </c>
      <c r="C38" s="16" t="s">
        <v>52</v>
      </c>
      <c r="D38" s="29"/>
      <c r="E38" s="25"/>
      <c r="F38" s="26"/>
      <c r="G38" s="26"/>
      <c r="H38" s="25"/>
      <c r="I38" s="25"/>
      <c r="J38" s="27"/>
    </row>
    <row r="39" spans="1:10">
      <c r="A39" s="17">
        <v>4</v>
      </c>
      <c r="B39" s="59" t="str">
        <f t="shared" si="1"/>
        <v>0</v>
      </c>
      <c r="C39" s="16" t="s">
        <v>53</v>
      </c>
      <c r="D39" s="29"/>
      <c r="E39" s="25"/>
      <c r="F39" s="26"/>
      <c r="G39" s="25"/>
      <c r="H39" s="26"/>
      <c r="I39" s="26"/>
      <c r="J39" s="28"/>
    </row>
    <row r="40" spans="1:10">
      <c r="A40" s="17">
        <v>6</v>
      </c>
      <c r="B40" s="59" t="str">
        <f t="shared" si="1"/>
        <v>0</v>
      </c>
      <c r="C40" s="16" t="s">
        <v>54</v>
      </c>
      <c r="D40" s="29"/>
      <c r="E40" s="26"/>
      <c r="F40" s="26"/>
      <c r="G40" s="26"/>
      <c r="H40" s="26"/>
      <c r="I40" s="26"/>
      <c r="J40" s="28"/>
    </row>
    <row r="41" spans="1:10">
      <c r="A41" s="17">
        <v>2</v>
      </c>
      <c r="B41" s="59" t="str">
        <f t="shared" si="1"/>
        <v>0</v>
      </c>
      <c r="C41" s="16" t="s">
        <v>56</v>
      </c>
      <c r="D41" s="29"/>
      <c r="E41" s="25"/>
      <c r="F41" s="26"/>
      <c r="G41" s="26"/>
      <c r="H41" s="25"/>
      <c r="I41" s="25"/>
      <c r="J41" s="27"/>
    </row>
    <row r="42" spans="1:10">
      <c r="A42" s="17">
        <v>6</v>
      </c>
      <c r="B42" s="59" t="str">
        <f t="shared" si="1"/>
        <v>0</v>
      </c>
      <c r="C42" s="16" t="s">
        <v>58</v>
      </c>
      <c r="D42" s="29"/>
      <c r="E42" s="26"/>
      <c r="F42" s="26"/>
      <c r="G42" s="26"/>
      <c r="H42" s="26"/>
      <c r="I42" s="26"/>
      <c r="J42" s="28"/>
    </row>
    <row r="43" spans="1:10">
      <c r="A43" s="17">
        <v>6</v>
      </c>
      <c r="B43" s="59" t="str">
        <f t="shared" si="1"/>
        <v>0</v>
      </c>
      <c r="C43" s="16" t="s">
        <v>59</v>
      </c>
      <c r="D43" s="29"/>
      <c r="E43" s="26"/>
      <c r="F43" s="26"/>
      <c r="G43" s="26"/>
      <c r="H43" s="26"/>
      <c r="I43" s="26"/>
      <c r="J43" s="28"/>
    </row>
    <row r="44" spans="1:10">
      <c r="A44" s="17">
        <v>6</v>
      </c>
      <c r="B44" s="59" t="str">
        <f t="shared" si="1"/>
        <v>0</v>
      </c>
      <c r="C44" s="16" t="s">
        <v>60</v>
      </c>
      <c r="D44" s="29"/>
      <c r="E44" s="26"/>
      <c r="F44" s="26"/>
      <c r="G44" s="26"/>
      <c r="H44" s="26"/>
      <c r="I44" s="26"/>
      <c r="J44" s="28"/>
    </row>
    <row r="45" spans="1:10">
      <c r="A45" s="17">
        <v>5</v>
      </c>
      <c r="B45" s="59" t="str">
        <f t="shared" si="1"/>
        <v>0</v>
      </c>
      <c r="C45" s="16" t="s">
        <v>61</v>
      </c>
      <c r="D45" s="29"/>
      <c r="E45" s="26"/>
      <c r="F45" s="26"/>
      <c r="G45" s="25"/>
      <c r="H45" s="26"/>
      <c r="I45" s="26"/>
      <c r="J45" s="28"/>
    </row>
    <row r="46" spans="1:10">
      <c r="A46" s="17">
        <v>1</v>
      </c>
      <c r="B46" s="59" t="str">
        <f t="shared" si="1"/>
        <v>0</v>
      </c>
      <c r="C46" s="16" t="s">
        <v>62</v>
      </c>
      <c r="D46" s="29"/>
      <c r="E46" s="26"/>
      <c r="F46" s="25"/>
      <c r="G46" s="25"/>
      <c r="H46" s="25"/>
      <c r="I46" s="25"/>
      <c r="J46" s="27"/>
    </row>
    <row r="47" spans="1:10" ht="14.25">
      <c r="A47" s="269" t="s">
        <v>115</v>
      </c>
      <c r="B47" s="270"/>
      <c r="C47" s="270"/>
      <c r="D47" s="270"/>
      <c r="E47" s="270"/>
      <c r="F47" s="270"/>
      <c r="G47" s="270"/>
      <c r="H47" s="270"/>
      <c r="I47" s="270"/>
      <c r="J47" s="271"/>
    </row>
    <row r="48" spans="1:10">
      <c r="A48" s="17">
        <v>2</v>
      </c>
      <c r="B48" s="59" t="str">
        <f>IF(D48="X", A48,"0")</f>
        <v>0</v>
      </c>
      <c r="C48" s="16" t="s">
        <v>99</v>
      </c>
      <c r="D48" s="29"/>
      <c r="E48" s="26"/>
      <c r="F48" s="25"/>
      <c r="G48" s="26"/>
      <c r="H48" s="25"/>
      <c r="I48" s="25"/>
      <c r="J48" s="27"/>
    </row>
    <row r="49" spans="1:10">
      <c r="A49" s="17">
        <v>3</v>
      </c>
      <c r="B49" s="59" t="str">
        <f>IF(D49="X", A49,"0")</f>
        <v>0</v>
      </c>
      <c r="C49" s="16" t="s">
        <v>101</v>
      </c>
      <c r="D49" s="29"/>
      <c r="E49" s="26"/>
      <c r="F49" s="25"/>
      <c r="G49" s="25"/>
      <c r="H49" s="26"/>
      <c r="I49" s="25"/>
      <c r="J49" s="28"/>
    </row>
    <row r="50" spans="1:10">
      <c r="A50" s="17">
        <v>3</v>
      </c>
      <c r="B50" s="59" t="str">
        <f>IF(D50="X", A50,"0")</f>
        <v>0</v>
      </c>
      <c r="C50" s="16" t="s">
        <v>103</v>
      </c>
      <c r="D50" s="29"/>
      <c r="E50" s="26"/>
      <c r="F50" s="25"/>
      <c r="G50" s="25"/>
      <c r="H50" s="26"/>
      <c r="I50" s="25"/>
      <c r="J50" s="28"/>
    </row>
    <row r="51" spans="1:10">
      <c r="A51" s="17">
        <v>3</v>
      </c>
      <c r="B51" s="59" t="str">
        <f>IF(D51="X", A51,"0")</f>
        <v>0</v>
      </c>
      <c r="C51" s="16" t="s">
        <v>105</v>
      </c>
      <c r="D51" s="29"/>
      <c r="E51" s="26"/>
      <c r="F51" s="25"/>
      <c r="G51" s="25"/>
      <c r="H51" s="26"/>
      <c r="I51" s="25"/>
      <c r="J51" s="28"/>
    </row>
    <row r="52" spans="1:10">
      <c r="A52" s="17">
        <v>3</v>
      </c>
      <c r="B52" s="59" t="str">
        <f>IF(D52="X", A52,"0")</f>
        <v>0</v>
      </c>
      <c r="C52" s="16" t="s">
        <v>107</v>
      </c>
      <c r="D52" s="29"/>
      <c r="E52" s="26"/>
      <c r="F52" s="25"/>
      <c r="G52" s="25"/>
      <c r="H52" s="26"/>
      <c r="I52" s="25"/>
      <c r="J52" s="28"/>
    </row>
    <row r="53" spans="1:10" s="12" customFormat="1" ht="14.25">
      <c r="A53" s="272" t="s">
        <v>111</v>
      </c>
      <c r="B53" s="273"/>
      <c r="C53" s="273"/>
      <c r="D53" s="273"/>
      <c r="E53" s="273"/>
      <c r="F53" s="273"/>
      <c r="G53" s="273"/>
      <c r="H53" s="273"/>
      <c r="I53" s="273"/>
      <c r="J53" s="274"/>
    </row>
    <row r="54" spans="1:10">
      <c r="A54" s="17">
        <v>3</v>
      </c>
      <c r="B54" s="59" t="str">
        <f>IF(D54="X", A54,"0")</f>
        <v>0</v>
      </c>
      <c r="C54" s="54" t="s">
        <v>111</v>
      </c>
      <c r="D54" s="111"/>
      <c r="E54" s="26"/>
      <c r="F54" s="26"/>
      <c r="G54" s="26"/>
      <c r="H54" s="25"/>
      <c r="I54" s="25"/>
      <c r="J54" s="27"/>
    </row>
    <row r="55" spans="1:10" ht="14.25">
      <c r="A55" s="263" t="s">
        <v>116</v>
      </c>
      <c r="B55" s="264"/>
      <c r="C55" s="264"/>
      <c r="D55" s="264"/>
      <c r="E55" s="264"/>
      <c r="F55" s="264"/>
      <c r="G55" s="264"/>
      <c r="H55" s="264"/>
      <c r="I55" s="264"/>
      <c r="J55" s="265"/>
    </row>
    <row r="56" spans="1:10">
      <c r="A56" s="17">
        <v>1</v>
      </c>
      <c r="B56" s="59" t="str">
        <f>IF(D56="X", A56,"0")</f>
        <v>0</v>
      </c>
      <c r="C56" s="16" t="s">
        <v>63</v>
      </c>
      <c r="D56" s="29"/>
      <c r="E56" s="25"/>
      <c r="F56" s="25"/>
      <c r="G56" s="26"/>
      <c r="H56" s="25"/>
      <c r="I56" s="25"/>
      <c r="J56" s="27"/>
    </row>
    <row r="57" spans="1:10" ht="39" customHeight="1">
      <c r="A57" s="17">
        <v>1</v>
      </c>
      <c r="B57" s="59" t="str">
        <f>IF(D57="X", A57,"0")</f>
        <v>0</v>
      </c>
      <c r="C57" s="16" t="s">
        <v>64</v>
      </c>
      <c r="D57" s="29"/>
      <c r="E57" s="26"/>
      <c r="F57" s="25"/>
      <c r="G57" s="25"/>
      <c r="H57" s="25"/>
      <c r="I57" s="25"/>
      <c r="J57" s="27"/>
    </row>
    <row r="58" spans="1:10" ht="14.25">
      <c r="A58" s="263" t="s">
        <v>92</v>
      </c>
      <c r="B58" s="264"/>
      <c r="C58" s="264"/>
      <c r="D58" s="264"/>
      <c r="E58" s="264"/>
      <c r="F58" s="264"/>
      <c r="G58" s="264"/>
      <c r="H58" s="264"/>
      <c r="I58" s="264"/>
      <c r="J58" s="265"/>
    </row>
    <row r="59" spans="1:10">
      <c r="A59" s="17">
        <v>1</v>
      </c>
      <c r="B59" s="59" t="str">
        <f>IF(D59="X", A59,"0")</f>
        <v>0</v>
      </c>
      <c r="C59" s="16" t="s">
        <v>66</v>
      </c>
      <c r="D59" s="29"/>
      <c r="E59" s="25"/>
      <c r="F59" s="25"/>
      <c r="G59" s="26"/>
      <c r="H59" s="25"/>
      <c r="I59" s="25"/>
      <c r="J59" s="27"/>
    </row>
    <row r="60" spans="1:10">
      <c r="A60" s="17">
        <v>1</v>
      </c>
      <c r="B60" s="59" t="str">
        <f>IF(D60="X", A60,"0")</f>
        <v>0</v>
      </c>
      <c r="C60" s="16" t="s">
        <v>68</v>
      </c>
      <c r="D60" s="29"/>
      <c r="E60" s="26"/>
      <c r="F60" s="25"/>
      <c r="G60" s="25"/>
      <c r="H60" s="25"/>
      <c r="I60" s="25"/>
      <c r="J60" s="27"/>
    </row>
    <row r="61" spans="1:10">
      <c r="A61" s="17">
        <v>5</v>
      </c>
      <c r="B61" s="59" t="str">
        <f>IF(D61="X", A61,"0")</f>
        <v>0</v>
      </c>
      <c r="C61" s="16" t="s">
        <v>69</v>
      </c>
      <c r="D61" s="29"/>
      <c r="E61" s="26"/>
      <c r="F61" s="26"/>
      <c r="G61" s="25"/>
      <c r="H61" s="26"/>
      <c r="I61" s="26"/>
      <c r="J61" s="28"/>
    </row>
    <row r="62" spans="1:10">
      <c r="A62" s="17">
        <v>2</v>
      </c>
      <c r="B62" s="59" t="str">
        <f>IF(D62="X", A62,"0")</f>
        <v>0</v>
      </c>
      <c r="C62" s="16" t="s">
        <v>70</v>
      </c>
      <c r="D62" s="29"/>
      <c r="E62" s="26"/>
      <c r="F62" s="26"/>
      <c r="G62" s="25"/>
      <c r="H62" s="25"/>
      <c r="I62" s="25"/>
      <c r="J62" s="27"/>
    </row>
    <row r="63" spans="1:10">
      <c r="A63" s="17">
        <v>4</v>
      </c>
      <c r="B63" s="59" t="str">
        <f>IF(D63="X", A63,"0")</f>
        <v>0</v>
      </c>
      <c r="C63" s="16" t="s">
        <v>73</v>
      </c>
      <c r="D63" s="29"/>
      <c r="E63" s="26"/>
      <c r="F63" s="26"/>
      <c r="G63" s="25"/>
      <c r="H63" s="25"/>
      <c r="I63" s="26"/>
      <c r="J63" s="28"/>
    </row>
    <row r="64" spans="1:10" ht="14.25">
      <c r="A64" s="263" t="s">
        <v>95</v>
      </c>
      <c r="B64" s="264"/>
      <c r="C64" s="264"/>
      <c r="D64" s="264"/>
      <c r="E64" s="264"/>
      <c r="F64" s="264"/>
      <c r="G64" s="264"/>
      <c r="H64" s="264"/>
      <c r="I64" s="264"/>
      <c r="J64" s="265"/>
    </row>
    <row r="65" spans="1:11">
      <c r="A65" s="17">
        <v>1</v>
      </c>
      <c r="B65" s="59" t="str">
        <f>IF(D65="X", A65,"0")</f>
        <v>0</v>
      </c>
      <c r="C65" s="16" t="s">
        <v>66</v>
      </c>
      <c r="D65" s="112"/>
      <c r="E65" s="32"/>
      <c r="F65" s="25"/>
      <c r="G65" s="26"/>
      <c r="H65" s="25"/>
      <c r="I65" s="25"/>
      <c r="J65" s="27"/>
    </row>
    <row r="66" spans="1:11">
      <c r="A66" s="17">
        <v>1</v>
      </c>
      <c r="B66" s="59" t="str">
        <f>IF(D66="X", A66,"0")</f>
        <v>0</v>
      </c>
      <c r="C66" s="16" t="s">
        <v>68</v>
      </c>
      <c r="D66" s="112"/>
      <c r="E66" s="33"/>
      <c r="F66" s="25"/>
      <c r="G66" s="25"/>
      <c r="H66" s="25"/>
      <c r="I66" s="25"/>
      <c r="J66" s="27"/>
    </row>
    <row r="67" spans="1:11">
      <c r="A67" s="17">
        <v>6</v>
      </c>
      <c r="B67" s="59" t="str">
        <f>IF(D67="X", A67,"0")</f>
        <v>0</v>
      </c>
      <c r="C67" s="16" t="s">
        <v>69</v>
      </c>
      <c r="D67" s="112"/>
      <c r="E67" s="33"/>
      <c r="F67" s="26"/>
      <c r="G67" s="26"/>
      <c r="H67" s="26"/>
      <c r="I67" s="26"/>
      <c r="J67" s="28"/>
    </row>
    <row r="68" spans="1:11">
      <c r="A68" s="17">
        <v>2</v>
      </c>
      <c r="B68" s="59" t="str">
        <f>IF(D68="X", A68,"0")</f>
        <v>0</v>
      </c>
      <c r="C68" s="16" t="s">
        <v>70</v>
      </c>
      <c r="D68" s="112"/>
      <c r="E68" s="33"/>
      <c r="F68" s="26"/>
      <c r="G68" s="25"/>
      <c r="H68" s="25"/>
      <c r="I68" s="25"/>
      <c r="J68" s="27"/>
    </row>
    <row r="69" spans="1:11">
      <c r="A69" s="17">
        <v>4</v>
      </c>
      <c r="B69" s="59" t="str">
        <f>IF(D69="X", A69,"0")</f>
        <v>0</v>
      </c>
      <c r="C69" s="16" t="s">
        <v>73</v>
      </c>
      <c r="D69" s="112"/>
      <c r="E69" s="33"/>
      <c r="F69" s="26"/>
      <c r="G69" s="25"/>
      <c r="H69" s="25"/>
      <c r="I69" s="26"/>
      <c r="J69" s="28"/>
    </row>
    <row r="70" spans="1:11" ht="14.25">
      <c r="A70" s="263" t="s">
        <v>119</v>
      </c>
      <c r="B70" s="264"/>
      <c r="C70" s="264"/>
      <c r="D70" s="264"/>
      <c r="E70" s="264"/>
      <c r="F70" s="264"/>
      <c r="G70" s="264"/>
      <c r="H70" s="264"/>
      <c r="I70" s="264"/>
      <c r="J70" s="265"/>
    </row>
    <row r="71" spans="1:11">
      <c r="A71" s="17">
        <v>1</v>
      </c>
      <c r="B71" s="59" t="str">
        <f>IF(D71="X", A71,"0")</f>
        <v>0</v>
      </c>
      <c r="C71" s="16" t="s">
        <v>81</v>
      </c>
      <c r="D71" s="29"/>
      <c r="E71" s="26"/>
      <c r="F71" s="25"/>
      <c r="G71" s="25"/>
      <c r="H71" s="25"/>
      <c r="I71" s="25"/>
      <c r="J71" s="27"/>
    </row>
    <row r="72" spans="1:11">
      <c r="A72" s="17">
        <v>1</v>
      </c>
      <c r="B72" s="59" t="str">
        <f>IF(D72="X", A72,"0")</f>
        <v>0</v>
      </c>
      <c r="C72" s="16" t="s">
        <v>82</v>
      </c>
      <c r="D72" s="29"/>
      <c r="E72" s="26"/>
      <c r="F72" s="25"/>
      <c r="G72" s="25"/>
      <c r="H72" s="25"/>
      <c r="I72" s="25"/>
      <c r="J72" s="27"/>
    </row>
    <row r="73" spans="1:11">
      <c r="A73" s="17">
        <v>1</v>
      </c>
      <c r="B73" s="59" t="str">
        <f>IF(D73="X", A73,"0")</f>
        <v>0</v>
      </c>
      <c r="C73" s="16" t="s">
        <v>84</v>
      </c>
      <c r="D73" s="29"/>
      <c r="E73" s="25"/>
      <c r="F73" s="25"/>
      <c r="G73" s="25"/>
      <c r="H73" s="25"/>
      <c r="I73" s="26"/>
      <c r="J73" s="27"/>
    </row>
    <row r="74" spans="1:11">
      <c r="A74" s="17">
        <v>6</v>
      </c>
      <c r="B74" s="59" t="str">
        <f>IF(D74="X", A74,"0")</f>
        <v>0</v>
      </c>
      <c r="C74" s="16" t="s">
        <v>85</v>
      </c>
      <c r="D74" s="29"/>
      <c r="E74" s="26"/>
      <c r="F74" s="26"/>
      <c r="G74" s="26"/>
      <c r="H74" s="26"/>
      <c r="I74" s="26"/>
      <c r="J74" s="28"/>
    </row>
    <row r="75" spans="1:11" ht="15.75" thickBot="1">
      <c r="A75" s="17">
        <v>6</v>
      </c>
      <c r="B75" s="59" t="str">
        <f>IF(D75="X", A75,"0")</f>
        <v>0</v>
      </c>
      <c r="C75" s="16" t="s">
        <v>87</v>
      </c>
      <c r="D75" s="113"/>
      <c r="E75" s="90"/>
      <c r="F75" s="90"/>
      <c r="G75" s="90"/>
      <c r="H75" s="90"/>
      <c r="I75" s="90"/>
      <c r="J75" s="91"/>
    </row>
    <row r="76" spans="1:11" ht="16.5" thickBot="1">
      <c r="A76" s="60">
        <f>SUM(A2:A75)</f>
        <v>220</v>
      </c>
      <c r="B76" s="61">
        <f>SUM(B3:B75)</f>
        <v>0</v>
      </c>
      <c r="C76" s="61"/>
      <c r="D76" s="95" t="s">
        <v>154</v>
      </c>
      <c r="E76" s="96">
        <f t="shared" ref="E76:J76" si="2">COUNTIF(E3:E75, "H")</f>
        <v>0</v>
      </c>
      <c r="F76" s="96">
        <f t="shared" si="2"/>
        <v>0</v>
      </c>
      <c r="G76" s="96">
        <f t="shared" si="2"/>
        <v>0</v>
      </c>
      <c r="H76" s="96">
        <f t="shared" si="2"/>
        <v>0</v>
      </c>
      <c r="I76" s="96">
        <f t="shared" si="2"/>
        <v>0</v>
      </c>
      <c r="J76" s="96">
        <f t="shared" si="2"/>
        <v>0</v>
      </c>
      <c r="K76" s="97">
        <f>E76+F76+G76+H76+I76+J76</f>
        <v>0</v>
      </c>
    </row>
    <row r="77" spans="1:11" ht="15.75">
      <c r="A77" s="107"/>
      <c r="B77" s="107"/>
      <c r="C77" s="107"/>
      <c r="D77" s="98" t="s">
        <v>155</v>
      </c>
      <c r="E77" s="87">
        <f t="shared" ref="E77:J77" si="3">COUNTIF(E3:E75, "I")</f>
        <v>0</v>
      </c>
      <c r="F77" s="87">
        <f t="shared" si="3"/>
        <v>0</v>
      </c>
      <c r="G77" s="87">
        <f t="shared" si="3"/>
        <v>0</v>
      </c>
      <c r="H77" s="87">
        <f t="shared" si="3"/>
        <v>0</v>
      </c>
      <c r="I77" s="87">
        <f t="shared" si="3"/>
        <v>0</v>
      </c>
      <c r="J77" s="87">
        <f t="shared" si="3"/>
        <v>0</v>
      </c>
      <c r="K77" s="99">
        <f>E77+F77+G77+H77+I77+J77</f>
        <v>0</v>
      </c>
    </row>
    <row r="78" spans="1:11" ht="15.75">
      <c r="A78" s="107"/>
      <c r="B78" s="107"/>
      <c r="C78" s="107"/>
      <c r="D78" s="98" t="s">
        <v>156</v>
      </c>
      <c r="E78" s="87">
        <f t="shared" ref="E78:J78" si="4">COUNTIF(E3:E75, "C")</f>
        <v>0</v>
      </c>
      <c r="F78" s="87">
        <f t="shared" si="4"/>
        <v>0</v>
      </c>
      <c r="G78" s="87">
        <f t="shared" si="4"/>
        <v>0</v>
      </c>
      <c r="H78" s="87">
        <f t="shared" si="4"/>
        <v>0</v>
      </c>
      <c r="I78" s="87">
        <f t="shared" si="4"/>
        <v>0</v>
      </c>
      <c r="J78" s="87">
        <f t="shared" si="4"/>
        <v>0</v>
      </c>
      <c r="K78" s="99">
        <f>E78+F78+G78+H78+I78+J78</f>
        <v>0</v>
      </c>
    </row>
    <row r="79" spans="1:11" ht="15.75" thickBot="1">
      <c r="D79" s="100" t="s">
        <v>160</v>
      </c>
      <c r="E79" s="101">
        <f>E76+E77+E78</f>
        <v>0</v>
      </c>
      <c r="F79" s="101">
        <f>F76+F77+F78</f>
        <v>0</v>
      </c>
      <c r="G79" s="101">
        <f t="shared" ref="G79:J79" si="5">G76+G77+G78</f>
        <v>0</v>
      </c>
      <c r="H79" s="101">
        <f t="shared" si="5"/>
        <v>0</v>
      </c>
      <c r="I79" s="101">
        <f t="shared" si="5"/>
        <v>0</v>
      </c>
      <c r="J79" s="101">
        <f t="shared" si="5"/>
        <v>0</v>
      </c>
      <c r="K79" s="102">
        <f>K76+K77+K78</f>
        <v>0</v>
      </c>
    </row>
    <row r="80" spans="1:11" ht="15.75" thickBot="1">
      <c r="D80" s="93"/>
      <c r="E80" s="94"/>
      <c r="F80" s="94"/>
      <c r="G80" s="94"/>
      <c r="H80" s="94"/>
      <c r="I80" s="94"/>
      <c r="J80" s="94"/>
      <c r="K80" s="94"/>
    </row>
    <row r="81" spans="1:5">
      <c r="A81" s="275" t="s">
        <v>118</v>
      </c>
      <c r="B81" s="276"/>
      <c r="C81" s="276"/>
      <c r="D81" s="278">
        <f>A76</f>
        <v>220</v>
      </c>
      <c r="E81" s="279"/>
    </row>
    <row r="82" spans="1:5">
      <c r="A82" s="277" t="s">
        <v>21</v>
      </c>
      <c r="B82" s="257"/>
      <c r="C82" s="257"/>
      <c r="D82" s="261">
        <f>B76</f>
        <v>0</v>
      </c>
      <c r="E82" s="262"/>
    </row>
    <row r="83" spans="1:5">
      <c r="A83" s="277" t="s">
        <v>162</v>
      </c>
      <c r="B83" s="257"/>
      <c r="C83" s="257"/>
      <c r="D83" s="261">
        <f>D81-D82</f>
        <v>220</v>
      </c>
      <c r="E83" s="262"/>
    </row>
    <row r="84" spans="1:5">
      <c r="A84" s="256" t="s">
        <v>157</v>
      </c>
      <c r="B84" s="257"/>
      <c r="C84" s="257"/>
      <c r="D84" s="108">
        <f>K76</f>
        <v>0</v>
      </c>
      <c r="E84" s="109">
        <f>D84/D83</f>
        <v>0</v>
      </c>
    </row>
    <row r="85" spans="1:5">
      <c r="A85" s="256" t="s">
        <v>158</v>
      </c>
      <c r="B85" s="257"/>
      <c r="C85" s="257"/>
      <c r="D85" s="108">
        <f>K77</f>
        <v>0</v>
      </c>
      <c r="E85" s="109">
        <f>D85/D83</f>
        <v>0</v>
      </c>
    </row>
    <row r="86" spans="1:5">
      <c r="A86" s="256" t="s">
        <v>159</v>
      </c>
      <c r="B86" s="257"/>
      <c r="C86" s="257"/>
      <c r="D86" s="108">
        <f>K78</f>
        <v>0</v>
      </c>
      <c r="E86" s="109">
        <f>D86/D83</f>
        <v>0</v>
      </c>
    </row>
    <row r="87" spans="1:5" ht="42.75" customHeight="1" thickBot="1">
      <c r="A87" s="258" t="s">
        <v>163</v>
      </c>
      <c r="B87" s="259"/>
      <c r="C87" s="260"/>
      <c r="D87" s="142">
        <f>K79</f>
        <v>0</v>
      </c>
      <c r="E87" s="143">
        <f>D87/D83</f>
        <v>0</v>
      </c>
    </row>
  </sheetData>
  <sheetProtection sheet="1" objects="1" scenarios="1"/>
  <autoFilter ref="A1:J1">
    <filterColumn colId="3"/>
  </autoFilter>
  <mergeCells count="20">
    <mergeCell ref="A81:C81"/>
    <mergeCell ref="A82:C82"/>
    <mergeCell ref="D81:E81"/>
    <mergeCell ref="D82:E82"/>
    <mergeCell ref="A83:C83"/>
    <mergeCell ref="A64:J64"/>
    <mergeCell ref="A70:J70"/>
    <mergeCell ref="A2:B2"/>
    <mergeCell ref="E2:J2"/>
    <mergeCell ref="A14:J14"/>
    <mergeCell ref="A12:J12"/>
    <mergeCell ref="A47:J47"/>
    <mergeCell ref="A53:J53"/>
    <mergeCell ref="A55:J55"/>
    <mergeCell ref="A58:J58"/>
    <mergeCell ref="A84:C84"/>
    <mergeCell ref="A85:C85"/>
    <mergeCell ref="A86:C86"/>
    <mergeCell ref="A87:C87"/>
    <mergeCell ref="D83:E83"/>
  </mergeCells>
  <pageMargins left="0.78740157480314965" right="0.78740157480314965" top="1.1023622047244095" bottom="0.62992125984251968" header="0.31496062992125984" footer="0.31496062992125984"/>
  <pageSetup paperSize="9" orientation="landscape" r:id="rId1"/>
  <headerFooter>
    <oddHeader>&amp;L&amp;G&amp;CChecklista Practical&amp;"-,Fet" &amp;"-,Normal"Element
&amp;"-,Fet"&amp;16B2</oddHeader>
    <oddFooter>Sida &amp;P av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Practical Element</vt:lpstr>
      <vt:lpstr>Aeroplane Turbine</vt:lpstr>
      <vt:lpstr>Aeroplane Piston</vt:lpstr>
      <vt:lpstr>Helicopter Turbine</vt:lpstr>
      <vt:lpstr>Helicopter Piston</vt:lpstr>
      <vt:lpstr>Avionics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mafr09</dc:creator>
  <dc:description>BSL14031, 1.0, 2014-11-12</dc:description>
  <cp:lastModifiedBy>tofr02</cp:lastModifiedBy>
  <cp:lastPrinted>2015-11-30T17:27:47Z</cp:lastPrinted>
  <dcterms:created xsi:type="dcterms:W3CDTF">2011-02-23T19:23:45Z</dcterms:created>
  <dcterms:modified xsi:type="dcterms:W3CDTF">2016-02-01T12:18:42Z</dcterms:modified>
</cp:coreProperties>
</file>